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980" windowHeight="7680"/>
  </bookViews>
  <sheets>
    <sheet name="космет" sheetId="6" r:id="rId1"/>
    <sheet name="интим" sheetId="7" r:id="rId2"/>
  </sheets>
  <calcPr calcId="145621"/>
</workbook>
</file>

<file path=xl/calcChain.xml><?xml version="1.0" encoding="utf-8"?>
<calcChain xmlns="http://schemas.openxmlformats.org/spreadsheetml/2006/main">
  <c r="A7" i="6" l="1"/>
  <c r="B222" i="6" l="1"/>
  <c r="B221" i="6"/>
  <c r="B220" i="6"/>
  <c r="B219" i="6"/>
  <c r="B213" i="6"/>
  <c r="B212" i="6"/>
  <c r="B211" i="6"/>
  <c r="B209" i="6"/>
  <c r="B208" i="6"/>
  <c r="B207" i="6"/>
  <c r="B206" i="6"/>
  <c r="B203" i="6"/>
  <c r="B202" i="6"/>
  <c r="B201" i="6"/>
  <c r="B200" i="6"/>
  <c r="B63" i="6"/>
</calcChain>
</file>

<file path=xl/sharedStrings.xml><?xml version="1.0" encoding="utf-8"?>
<sst xmlns="http://schemas.openxmlformats.org/spreadsheetml/2006/main" count="245" uniqueCount="223">
  <si>
    <t>Генеральный директор</t>
  </si>
  <si>
    <t xml:space="preserve"> УТВЕРЖДАЮ</t>
  </si>
  <si>
    <t>ЗАО «Курорт Ключи»</t>
  </si>
  <si>
    <t>___________ М.Г. Иванов</t>
  </si>
  <si>
    <t>ПЕРЕЧЕНЬ ПЛАТНЫХ  МЕДИЦИНСКИХ  УСЛУГ</t>
  </si>
  <si>
    <t>ЗАО "КУРОРТ  КЛЮЧИ"</t>
  </si>
  <si>
    <t>Стоимость процедуры для взрослых (руб)</t>
  </si>
  <si>
    <t>Наименование процедуры</t>
  </si>
  <si>
    <t>Заместитель Генерального  директора по МЧ                                                      Н.П. Савельева</t>
  </si>
  <si>
    <t xml:space="preserve"> Экономист     ЗАО  "Курорт  Ключи"                                                                     А.Л. Корякова</t>
  </si>
  <si>
    <t>цены действуют с   24. 12. 2018  по 10. 01. 2019 года</t>
  </si>
  <si>
    <t>Консультативный прием врача-косметолога</t>
  </si>
  <si>
    <t>Консультативный прием врача-косметолога для записи на процедуры</t>
  </si>
  <si>
    <t>бесплатно</t>
  </si>
  <si>
    <t>Пластические массажи лица, уходовая косметика   Bruno Vassari   (Бруно Вассари - Испанская  СПА-линия )</t>
  </si>
  <si>
    <t>Рио-лифтмассаж  (пластический французский массаж лица)</t>
  </si>
  <si>
    <t>Испанский релаксирующий массаж лица +маска (по типу кожи)</t>
  </si>
  <si>
    <t>Буккальный массаж лица (разминание всех лицевых мышц с этапом внутренней проработки через рот</t>
  </si>
  <si>
    <t>Холодная маска с криогенным эффектом</t>
  </si>
  <si>
    <t>Виноградная моделирующая маска "Облако Венеры" с охлаждающим эффектом</t>
  </si>
  <si>
    <t>СПА- массажи по телу, уходовая косметика   Bruno Vassari   (Бруно Вассари - Испанская  СПА-линия )</t>
  </si>
  <si>
    <t>Гавайский массаж  Ломи-Ломи</t>
  </si>
  <si>
    <t>в 4 руки - 2900   в 2 руки - 2200</t>
  </si>
  <si>
    <t>Винно-пинтовый массаж (винные мешочки)</t>
  </si>
  <si>
    <t>Общий оздоровительный массаж (1 зона)</t>
  </si>
  <si>
    <t>Антицеллюлитный  массаж тела</t>
  </si>
  <si>
    <t>Процедуры в Хамаме</t>
  </si>
  <si>
    <t>Мыльный  массаж (включает массаж бамбуковыми палочками)</t>
  </si>
  <si>
    <t>Уход за кожей лица и шеи - косметика Soskin-Paris (СоСкин Пэрис)   ( Франция)</t>
  </si>
  <si>
    <t>Классический профессиональный уход по типу кожи - очищение - тонизация - пилинг - легкий массаж - активный концентрат - маска - крем по типу кожи (омолаживающий/увлажняющий/осветляющий/очищающий)</t>
  </si>
  <si>
    <t xml:space="preserve">Программа "Чистая кожа" (жирная и комбинированная кожа, постакне) </t>
  </si>
  <si>
    <t>Программа "Сияние кожи" ( гиперпигментация, возрастные изменения)</t>
  </si>
  <si>
    <t>Программа "Гликолевая кислота 30" (фотостарение, гиперпигментация, гиперкератоз, возрастные изменения)</t>
  </si>
  <si>
    <t>Программа "Гликолевая кислота 50" (фотостарение, гиперпигментация, гиперкератоз, возрастные изменения)</t>
  </si>
  <si>
    <t>Демакияж</t>
  </si>
  <si>
    <t>Классический массаж лица /30 минут/</t>
  </si>
  <si>
    <t>Механическая чистка лица</t>
  </si>
  <si>
    <t>Маска коллагеновая</t>
  </si>
  <si>
    <t>Маска кремовая по типу и проблеме кожи (увлажнение/омоложение/осветление/себорегуляция/чувствительная кожа/питание)</t>
  </si>
  <si>
    <t>Маска альгинатная с гиалуроновой кислотой (без зоны глаз)</t>
  </si>
  <si>
    <t>Маска альгинатная - глаза</t>
  </si>
  <si>
    <t>Уход за кожей вокруг глаз - массаж /10 минут/+ маска</t>
  </si>
  <si>
    <t>Уход за губами /увлажнение и питание/</t>
  </si>
  <si>
    <t>Механическое удаление  милиумов (до 5шт)</t>
  </si>
  <si>
    <t>Механическое удаление  милиумов (до 10 шт)</t>
  </si>
  <si>
    <t>Химические пилинги</t>
  </si>
  <si>
    <t>КосметикаCosmedium (Германия, нанотехнологические пилинги)</t>
  </si>
  <si>
    <t>Программа "Акне-контроль"</t>
  </si>
  <si>
    <t>Программа "Контроль пигментации"</t>
  </si>
  <si>
    <t>Программа "Возраст-контроль"</t>
  </si>
  <si>
    <t>Косметика DERMACEUTIC (Дермасьютик, Франция)</t>
  </si>
  <si>
    <t>Mask Peel (Маск Пил, гликолевая к-та 30%, салициловая к-та ) - жирная, пористая кожа</t>
  </si>
  <si>
    <t>Milk Peel (Милк Пил, гликолевая к-та 50% , молочная к-та) - профилактика и первые признаки старения, тусклый цвет лица</t>
  </si>
  <si>
    <r>
      <t xml:space="preserve">Cosmo Peel (Космо Пил, </t>
    </r>
    <r>
      <rPr>
        <i/>
        <sz val="11"/>
        <color theme="1"/>
        <rFont val="Arial"/>
        <family val="2"/>
        <charset val="204"/>
      </rPr>
      <t>ТСА - 12%, 15%, 18% ) - возрастные изменения кожи, рубцы, постакне, стрии</t>
    </r>
  </si>
  <si>
    <t>Уход за кожей лица и шеи - косметика Holy Land (Холи Ленд, Израиль)</t>
  </si>
  <si>
    <t>Атравматическая чистка лица - для жирной комбинированной кожи</t>
  </si>
  <si>
    <t>Атравматическая чистка лица - для сухой и нормальной кожи</t>
  </si>
  <si>
    <t>Процедура ABR - поверхностный пилинг ( для разных типов кожи)</t>
  </si>
  <si>
    <t>Процедура "Реабилитация" ( послепилинговый уход)</t>
  </si>
  <si>
    <t>Процедура "Женьшень и Морковь" (восстановление текстуры и цвета кожи лица, пилинг для области глаз)</t>
  </si>
  <si>
    <t xml:space="preserve">Процедура "Антикупероз" </t>
  </si>
  <si>
    <t>Процедура  "Уход за кожей рук "</t>
  </si>
  <si>
    <t>Процедура  "Чистка спины" (90 -120 мин, механическая чистка включена)</t>
  </si>
  <si>
    <t>Аппаратная  косметология</t>
  </si>
  <si>
    <t>Физиотерапия</t>
  </si>
  <si>
    <t>Дарсонваль для лица</t>
  </si>
  <si>
    <t>Ультразвуковой  пилинг лица</t>
  </si>
  <si>
    <t xml:space="preserve">Ультразвуковой   массаж лица </t>
  </si>
  <si>
    <r>
      <t xml:space="preserve">Аппарат  Радиочастотного лифтинга </t>
    </r>
    <r>
      <rPr>
        <b/>
        <i/>
        <sz val="12"/>
        <color theme="1"/>
        <rFont val="Arial"/>
        <family val="2"/>
        <charset val="204"/>
      </rPr>
      <t xml:space="preserve">Regen Trilipo Maximus ( Реджен Трилипо Максимус, Pollogen, Израиль) </t>
    </r>
    <r>
      <rPr>
        <i/>
        <sz val="12"/>
        <color theme="1"/>
        <rFont val="Arial"/>
        <family val="2"/>
        <charset val="204"/>
      </rPr>
      <t>- лифтинг и стимуляция мышц - омоложение и подтягивание кожи лица и тела, уменьшение целлюлита на проблемных зонах</t>
    </r>
  </si>
  <si>
    <t>лицо</t>
  </si>
  <si>
    <t>живот</t>
  </si>
  <si>
    <t>ягодицы</t>
  </si>
  <si>
    <t>бедра</t>
  </si>
  <si>
    <t>руки</t>
  </si>
  <si>
    <r>
      <t xml:space="preserve">Аппарат </t>
    </r>
    <r>
      <rPr>
        <b/>
        <i/>
        <sz val="12"/>
        <color theme="1"/>
        <rFont val="Arial"/>
        <family val="2"/>
        <charset val="204"/>
      </rPr>
      <t xml:space="preserve"> Beautytek Light (Бьютитек Лайт, Германия)</t>
    </r>
    <r>
      <rPr>
        <i/>
        <sz val="12"/>
        <color theme="1"/>
        <rFont val="Arial"/>
        <family val="2"/>
        <charset val="204"/>
      </rPr>
      <t xml:space="preserve"> на препарате Pure Hyaluron (чистая гиалуроновая кислота) - безинъекционная биоревитализация - безыгольное введение гиалуроновой кислоты в глубокие  слои кожи для увлажнения кожи, устранения морщин, эффекта лифтинга, омоложения.</t>
    </r>
  </si>
  <si>
    <t>декольте и шея</t>
  </si>
  <si>
    <t>кисти рук</t>
  </si>
  <si>
    <r>
      <t>Аппарат  микротоковой терапии</t>
    </r>
    <r>
      <rPr>
        <b/>
        <i/>
        <sz val="12"/>
        <color theme="1"/>
        <rFont val="Arial"/>
        <family val="2"/>
        <charset val="204"/>
      </rPr>
      <t xml:space="preserve"> Bio-Ultimate Gold</t>
    </r>
    <r>
      <rPr>
        <i/>
        <sz val="12"/>
        <color theme="1"/>
        <rFont val="Arial"/>
        <family val="2"/>
        <charset val="204"/>
      </rPr>
      <t xml:space="preserve"> </t>
    </r>
    <r>
      <rPr>
        <b/>
        <i/>
        <sz val="12"/>
        <color theme="1"/>
        <rFont val="Arial"/>
        <family val="2"/>
        <charset val="204"/>
      </rPr>
      <t>(Био - Ультимейт Голд, США)</t>
    </r>
    <r>
      <rPr>
        <i/>
        <sz val="12"/>
        <color theme="1"/>
        <rFont val="Arial"/>
        <family val="2"/>
        <charset val="204"/>
      </rPr>
      <t xml:space="preserve">  - комплексное  воздействие на кожу, мыщцы, лимфатические  и кровеносные сосуды, обеспечивает дренажный и лифтинг-эффект, незаменим при лечении акне</t>
    </r>
  </si>
  <si>
    <t>Микротоковый лифтинг лица и шеи</t>
  </si>
  <si>
    <t>Экспресс-лифтинг лица</t>
  </si>
  <si>
    <t>Микротоковая маска</t>
  </si>
  <si>
    <t>Микротоковая терапия проблемной кожи, акне</t>
  </si>
  <si>
    <t>Микротоковая реабилитация (после операций, травм, ожогов, пилингов)</t>
  </si>
  <si>
    <t>Лимфодренаж лица</t>
  </si>
  <si>
    <t>Микротоковый лифтинг по телу, зоны: грудь / руки / живот / ягодицы / бедра / голени</t>
  </si>
  <si>
    <t>Программа - общий лимфодренаж тела</t>
  </si>
  <si>
    <r>
      <t xml:space="preserve">Аппарат  </t>
    </r>
    <r>
      <rPr>
        <b/>
        <i/>
        <sz val="12"/>
        <color theme="1"/>
        <rFont val="Arial"/>
        <family val="2"/>
        <charset val="204"/>
      </rPr>
      <t xml:space="preserve">Starvac (Старвак, Франция)- вакуумно-роликовый массаж </t>
    </r>
    <r>
      <rPr>
        <i/>
        <sz val="12"/>
        <color theme="1"/>
        <rFont val="Arial"/>
        <family val="2"/>
        <charset val="204"/>
      </rPr>
      <t xml:space="preserve"> для коррекции фигуры, оказывает лимфодренажный и лифтинг-эффект, борется с целлюлитом.</t>
    </r>
  </si>
  <si>
    <t>Массаж лица</t>
  </si>
  <si>
    <t>Антицеллюлитный массаж тела 1 процедура 1 час 15 мин</t>
  </si>
  <si>
    <t>Массаж  спины</t>
  </si>
  <si>
    <t>Антицеллюлитный массаж, зоны: руки / живот / ягодицы / бедра</t>
  </si>
  <si>
    <t>Лимфодренажный  массаж тела</t>
  </si>
  <si>
    <t xml:space="preserve">Карбокситерапия   (лечение углекислым газом)                     </t>
  </si>
  <si>
    <t>Воздействие на лицо, шею, декольте (дряблость, пигментация, отеки)</t>
  </si>
  <si>
    <t>Воздействие на веки</t>
  </si>
  <si>
    <t>Воздействие на двойной подбородок</t>
  </si>
  <si>
    <t>Лечение целлюлита (1 зона)  - спина, руки, ягодицы, живот, ноги</t>
  </si>
  <si>
    <t xml:space="preserve">Криотерапия на  аппарате Vivax Gryo Pro                 </t>
  </si>
  <si>
    <t xml:space="preserve">Криотерапия </t>
  </si>
  <si>
    <t xml:space="preserve"> Уходовые процедуры по телу</t>
  </si>
  <si>
    <t>Обертывание в СПА -капсуле, косметика на основе вина Кьянти  "Bruno Vassari" (Испанская  СПА-линия)</t>
  </si>
  <si>
    <t>Солевой пилинг</t>
  </si>
  <si>
    <t>Антицеллюлитная программа  (с массажем)</t>
  </si>
  <si>
    <t>Программа "Вино и море"-гелевые обертывания</t>
  </si>
  <si>
    <t>"Холодные обертывания"  Программа по восстановлению тонуса кожи и нормализации венозного кровотока</t>
  </si>
  <si>
    <t>Программа "Лед и пламя" (контрастное обертывание)- антицеллюлитная программа с выраженным эстетическим эффектом</t>
  </si>
  <si>
    <t>Бандажное обертывание Т-шок  31  (Италия, "Centro Messegue")</t>
  </si>
  <si>
    <t>Комплексное воздействие 31 лекарственного растения, соли и бандажных бинтов, позволяющая "худеть на глазах"</t>
  </si>
  <si>
    <t>Сибирское СПА</t>
  </si>
  <si>
    <r>
      <rPr>
        <b/>
        <i/>
        <sz val="12"/>
        <color theme="1"/>
        <rFont val="Arial"/>
        <family val="2"/>
        <charset val="204"/>
      </rPr>
      <t xml:space="preserve">"Кедровый жар" </t>
    </r>
    <r>
      <rPr>
        <i/>
        <sz val="12"/>
        <color theme="1"/>
        <rFont val="Arial"/>
        <family val="2"/>
        <charset val="204"/>
      </rPr>
      <t>- детоксикация</t>
    </r>
    <r>
      <rPr>
        <b/>
        <i/>
        <sz val="12"/>
        <color theme="1"/>
        <rFont val="Arial"/>
        <family val="2"/>
        <charset val="204"/>
      </rPr>
      <t xml:space="preserve"> </t>
    </r>
    <r>
      <rPr>
        <i/>
        <sz val="12"/>
        <color theme="1"/>
        <rFont val="Arial"/>
        <family val="2"/>
        <charset val="204"/>
      </rPr>
      <t>(прогревание в аромасауне "Здравница" , алтайский фиточай)</t>
    </r>
  </si>
  <si>
    <r>
      <rPr>
        <b/>
        <i/>
        <sz val="12"/>
        <color theme="1"/>
        <rFont val="Arial"/>
        <family val="2"/>
        <charset val="204"/>
      </rPr>
      <t xml:space="preserve">"Березовый лист" - </t>
    </r>
    <r>
      <rPr>
        <i/>
        <sz val="12"/>
        <color theme="1"/>
        <rFont val="Arial"/>
        <family val="2"/>
        <charset val="204"/>
      </rPr>
      <t>лифтинг кожи, детоксикация (прогревание в аромасауне "Здравница", березово-солевой пилинг, детокс-обертывание, увлажнение, алтайский фиточай)</t>
    </r>
  </si>
  <si>
    <r>
      <rPr>
        <b/>
        <i/>
        <sz val="12"/>
        <color theme="1"/>
        <rFont val="Arial"/>
        <family val="2"/>
        <charset val="204"/>
      </rPr>
      <t xml:space="preserve">"Сибирская банька" </t>
    </r>
    <r>
      <rPr>
        <i/>
        <sz val="12"/>
        <color theme="1"/>
        <rFont val="Arial"/>
        <family val="2"/>
        <charset val="204"/>
      </rPr>
      <t>- анти-стресс, восстановление (прогревание в аромасауне "Здравница" - 2 раза, кедровый скраб-пилинг, растирание пантово-медовое, растирание льдом, алтайский фиточай со сбитнем)</t>
    </r>
  </si>
  <si>
    <t>СПА - программа "Шоколадное фондю"</t>
  </si>
  <si>
    <r>
      <rPr>
        <b/>
        <i/>
        <sz val="12"/>
        <color theme="1"/>
        <rFont val="Arial"/>
        <family val="2"/>
        <charset val="204"/>
      </rPr>
      <t xml:space="preserve">СПА - программа "Шоколадное фондю" </t>
    </r>
    <r>
      <rPr>
        <i/>
        <sz val="12"/>
        <color theme="1"/>
        <rFont val="Arial"/>
        <family val="2"/>
        <charset val="204"/>
      </rPr>
      <t>( прогревание в аромасауне "Здравница", шоколадный скраб -пилинг, шоколадная маска - лицо и тело, увлажнение шоколадно-воздушным кремом, алтайский фиточай со сбитнем)</t>
    </r>
  </si>
  <si>
    <r>
      <rPr>
        <b/>
        <i/>
        <sz val="12"/>
        <color theme="1"/>
        <rFont val="Arial"/>
        <family val="2"/>
        <charset val="204"/>
      </rPr>
      <t>СПА-программа "Сокровища моря"</t>
    </r>
    <r>
      <rPr>
        <i/>
        <sz val="12"/>
        <color theme="1"/>
        <rFont val="Arial"/>
        <family val="2"/>
        <charset val="204"/>
      </rPr>
      <t xml:space="preserve"> </t>
    </r>
  </si>
  <si>
    <r>
      <rPr>
        <b/>
        <i/>
        <sz val="12"/>
        <color theme="1"/>
        <rFont val="Arial"/>
        <family val="2"/>
        <charset val="204"/>
      </rPr>
      <t>СПА-программа "Сокровища моря"</t>
    </r>
    <r>
      <rPr>
        <i/>
        <sz val="12"/>
        <color theme="1"/>
        <rFont val="Arial"/>
        <family val="2"/>
        <charset val="204"/>
      </rPr>
      <t xml:space="preserve"> (прогревание в аромасауне "Здравница", пилинг минеральный, обертывание морскими водорослями"Ламинария", алтайский фиточай со сбитнем)</t>
    </r>
  </si>
  <si>
    <t xml:space="preserve">СПА -программа "Спелый виноград" </t>
  </si>
  <si>
    <r>
      <rPr>
        <b/>
        <i/>
        <sz val="12"/>
        <color theme="1"/>
        <rFont val="Arial"/>
        <family val="2"/>
        <charset val="204"/>
      </rPr>
      <t xml:space="preserve">СПА -программа "Спелый виноград" </t>
    </r>
    <r>
      <rPr>
        <i/>
        <sz val="12"/>
        <color theme="1"/>
        <rFont val="Arial"/>
        <family val="2"/>
        <charset val="204"/>
      </rPr>
      <t>(прогревание в аромасауне "Здравница" , пилинг виноградный, виноградное обертывание,питание виноградным кремом, алтайский фиточай со сбитнем)</t>
    </r>
  </si>
  <si>
    <r>
      <t>Косметические (бальнеологические) серебряные ванны —</t>
    </r>
    <r>
      <rPr>
        <i/>
        <sz val="12"/>
        <color indexed="8"/>
        <rFont val="Arial"/>
        <family val="2"/>
        <charset val="204"/>
      </rPr>
      <t xml:space="preserve"> нормализация обменных процессов, восстановление иммунитета, улучшение микроциркуляции, устранение венозного застоя, лимфостаза, детоксикация, замедление процессов старения кожи и организма, регенерация поврежденных тканей ( бактерицидное, противовирусное, противогрибковое действие)</t>
    </r>
  </si>
  <si>
    <t>Водорослевые СПА-уходы (косметика Nolla Naturelle)</t>
  </si>
  <si>
    <t xml:space="preserve">СПА-уход "Тонус" (Грейпфрут) / с прогревом (аромасауна "Здравница" либо СПА-капсула) </t>
  </si>
  <si>
    <t>2000 / 2600</t>
  </si>
  <si>
    <t xml:space="preserve">СПА-уход "Медовое наслаждение" (Мед, корица) /  с прогревом (аромасауна "Здравница" либо СПА-капсула) </t>
  </si>
  <si>
    <t xml:space="preserve">СПА-уход "Контуры тела" (Кипарис) /  с прогревом (аромасауна "Здравница" либо СПА-капсула) </t>
  </si>
  <si>
    <t>2100 / 2700</t>
  </si>
  <si>
    <t>Водорослевая ванна</t>
  </si>
  <si>
    <t>Маска для волос (на время ухода по телу)</t>
  </si>
  <si>
    <t xml:space="preserve">Депиляция воском </t>
  </si>
  <si>
    <t>Голень (от стопы до колен, обе ноги)</t>
  </si>
  <si>
    <t>Бедро+голень (обе ноги)</t>
  </si>
  <si>
    <t>Классическое бикини</t>
  </si>
  <si>
    <t>Глубокое  бикини</t>
  </si>
  <si>
    <t>Подмышечные области (2 зоны)</t>
  </si>
  <si>
    <t>Руки (2 зоны)</t>
  </si>
  <si>
    <t>Верхняя губа / подбородок</t>
  </si>
  <si>
    <t>Депиляция сахарной пастой</t>
  </si>
  <si>
    <t>Обезболивание кремом ЭМЛА, Акриол - ПРО</t>
  </si>
  <si>
    <t>Инъекционная  терапия</t>
  </si>
  <si>
    <r>
      <rPr>
        <b/>
        <i/>
        <sz val="14"/>
        <color theme="1"/>
        <rFont val="Arial"/>
        <family val="2"/>
        <charset val="204"/>
      </rPr>
      <t xml:space="preserve">Ботулинотерапия </t>
    </r>
    <r>
      <rPr>
        <b/>
        <i/>
        <sz val="12"/>
        <color theme="1"/>
        <rFont val="Arial"/>
        <family val="2"/>
        <charset val="204"/>
      </rPr>
      <t>(коррекция мимических морщин)</t>
    </r>
  </si>
  <si>
    <t>Препарат  Диспорт  (1 ЕД)</t>
  </si>
  <si>
    <t>Препарат Ботокс (1 ЕД)</t>
  </si>
  <si>
    <t>Лечение гипергидроза на препарате Диспорт (1ЕД)</t>
  </si>
  <si>
    <r>
      <rPr>
        <b/>
        <i/>
        <sz val="14"/>
        <color theme="1"/>
        <rFont val="Arial"/>
        <family val="2"/>
        <charset val="204"/>
      </rPr>
      <t>Биоревитализация</t>
    </r>
    <r>
      <rPr>
        <b/>
        <i/>
        <sz val="12"/>
        <color theme="1"/>
        <rFont val="Arial"/>
        <family val="2"/>
        <charset val="204"/>
      </rPr>
      <t xml:space="preserve">                                                                                                                              (введение гиалуроновой кислоты с целью увлажнения кожи)</t>
    </r>
  </si>
  <si>
    <t>TEOSYAL Meso-Expert (3,0 мл)</t>
  </si>
  <si>
    <t>TEOSYAL  PureSense  Redensity I (1,0 мл)</t>
  </si>
  <si>
    <t>TEOSYAL  PureSense  Redensity I (3,0 мл)</t>
  </si>
  <si>
    <t>Ювидерм Гидрейт (1,0 мл)</t>
  </si>
  <si>
    <t>Филорга МНА-10 (1,0 мл)</t>
  </si>
  <si>
    <t>Филорга МНА-18 (1,0 мл)- микрофиллер</t>
  </si>
  <si>
    <r>
      <rPr>
        <b/>
        <i/>
        <sz val="14"/>
        <color theme="1"/>
        <rFont val="Arial"/>
        <family val="2"/>
        <charset val="204"/>
      </rPr>
      <t>Мезотерапия</t>
    </r>
    <r>
      <rPr>
        <b/>
        <i/>
        <sz val="12"/>
        <color theme="1"/>
        <rFont val="Arial"/>
        <family val="2"/>
        <charset val="204"/>
      </rPr>
      <t xml:space="preserve">                                                                                                                                                (введение витаминов, аминокислот, пептидов, минералов, гиалуроновой кислоты в виде коктейлей)</t>
    </r>
  </si>
  <si>
    <t>Лаборатория Филорга (Франция)</t>
  </si>
  <si>
    <t>ЕВ (Эмбриобласт) - витамины, минералы, аминокислоты, нуклеиновые кислоты (ДНК, РНК), факторы роста клеток, ферменты.  (1,0 мл) / (3,0 мл)</t>
  </si>
  <si>
    <t>1100 / 3100</t>
  </si>
  <si>
    <t>NCTF 135 HA "Обогащенный" (мезококтейль + 5 мг ГК)  (1,0 мл) / (3,0 мл)</t>
  </si>
  <si>
    <t>2200 / 6400</t>
  </si>
  <si>
    <t>NCTF 135 HA + "Экстраобогащенный" (мезококтейль + 10 мг ГК) (1,0 мл) / (3,0 мл)</t>
  </si>
  <si>
    <t>2500 / 7300</t>
  </si>
  <si>
    <t> Промоиталия (Италия)</t>
  </si>
  <si>
    <t>VITJAL (ВитДжал) - базовый коктейль с гиалуроновой кислотой (1,0 мл)</t>
  </si>
  <si>
    <t>UP GRADE (Ап Грейд) - глубокое увлажнение и сияние кожи в зрелом возрасте (1,0 мл)</t>
  </si>
  <si>
    <t>NUCLEONIX (Нуклеоникс) - восстановление упругости, устранение постакне, рубцов, растяжек (1,0 мл)</t>
  </si>
  <si>
    <t>IDEBAE(Идебае) - выраженный лифтинг и антиоксидантный эффект (1,0 мл)</t>
  </si>
  <si>
    <t>WHITE IN (Вайт-ин) - осветление пигментных пятен, борьба с пигментацией кожи (1,0 мл)</t>
  </si>
  <si>
    <t>LIGHT EYES ULTRA (Лайт Айз Ультра) - устранение мешков и темных кругов под глазами (1,0 мл)</t>
  </si>
  <si>
    <t>FIXER (Фиксер) - нетоксичный миорелаксант растительного происхождение (1,0 мл)</t>
  </si>
  <si>
    <t xml:space="preserve">REVITAL CELLUFORM (Ревитал Целлюформ) - липолитик с ревитализирующим действием, реальная альтернатива липосакции (1,0 мл) </t>
  </si>
  <si>
    <t>PROSHOCK SHAPE (Прошок Шейп) - лечение фиброзного целлюлита, устранение эффекта "апельсиновой корки" (1,0 мл)</t>
  </si>
  <si>
    <t>REVITAL TONIC(Ревитал Тоник) - тонус кожи тела, рубцы (1,0 мл)</t>
  </si>
  <si>
    <r>
      <rPr>
        <b/>
        <i/>
        <sz val="14"/>
        <color theme="1"/>
        <rFont val="Arial"/>
        <family val="2"/>
        <charset val="204"/>
      </rPr>
      <t>Контурная пластика - филлеры</t>
    </r>
    <r>
      <rPr>
        <b/>
        <i/>
        <sz val="12"/>
        <color theme="1"/>
        <rFont val="Arial"/>
        <family val="2"/>
        <charset val="204"/>
      </rPr>
      <t xml:space="preserve">                                                                                                  ( объемное моделирование скул, губ, подбородка, заполнение носогубных складок, различных борозд, исправление овала лица)</t>
    </r>
  </si>
  <si>
    <t xml:space="preserve">TEOSYAL (Теосиаль, Швейцария) </t>
  </si>
  <si>
    <t>TEOSYAL  PureSense First Lines (0,7 мл) - первые морщины</t>
  </si>
  <si>
    <t>TEOSYAL  PureSense  Deep Lines (1,0 мл)- глубокие морщины</t>
  </si>
  <si>
    <t>TEOSYAL  PureSense  Kiss (1,0 мл) - губы</t>
  </si>
  <si>
    <t>TEOSYAL  PureSense  Global Action (1,0 мл) - мягкое наполнение</t>
  </si>
  <si>
    <t>TEOSYAL  PureSense  Ultimate (1,0 мл) - интенсивный объем</t>
  </si>
  <si>
    <t>Линейка с лидокаином</t>
  </si>
  <si>
    <t>TEOSYAL  PureSense First Lines (0,7 мл)</t>
  </si>
  <si>
    <t>TEOSYAL  PureSense  Deep Lines (1,0 мл)</t>
  </si>
  <si>
    <t>TEOSYAL  PureSense  Kiss (1,0 мл)</t>
  </si>
  <si>
    <t>TEOSYAL  PureSense  Global Action (1,0 мл)</t>
  </si>
  <si>
    <t>TEOSYAL  PureSense  Ultimate (1,0 мл)</t>
  </si>
  <si>
    <t xml:space="preserve">TEOSYAL  PureSense  Redensity II (1,0 мл) - носослезная борозда </t>
  </si>
  <si>
    <t>Новая линейка RHA</t>
  </si>
  <si>
    <t>TEOSYAL RHA 1 (1,0 мл) - неглубокие морщины</t>
  </si>
  <si>
    <t>TEOSYAL RHA 2 (1,0 мл) - морщины средней глубины</t>
  </si>
  <si>
    <t>TEOSYAL RHA 3 (1,0 мл) - глубокие морщины</t>
  </si>
  <si>
    <t>TEOSYAL RHA 4 (1,0 мл) - объем</t>
  </si>
  <si>
    <t>JUVEDERM (Ювидерм, США, Ирландия)</t>
  </si>
  <si>
    <t>Коллекция Ultra (Ультра)</t>
  </si>
  <si>
    <t>Ювидерм Смайл (0,55 мл) - губы</t>
  </si>
  <si>
    <t>Ювидерм Ультра 2 ( 0,55 мл) - неглубокие морщины</t>
  </si>
  <si>
    <t>Ювидерм Ультра 3 (1,0 мл) - глубокие морщины</t>
  </si>
  <si>
    <t>Ювидерм Ультра 4 (1,0 мл) - объем</t>
  </si>
  <si>
    <t>Коллекция VYCROSS (Вайкросс)</t>
  </si>
  <si>
    <t>Ювидерм Волифт - заполнение морщин, объем губ</t>
  </si>
  <si>
    <t>Ювидерм Волбелла - носослезная борозда</t>
  </si>
  <si>
    <t>Ювидерм Волюма - объемное моделирование</t>
  </si>
  <si>
    <t>Belotero (Белотеро,  Германия)</t>
  </si>
  <si>
    <t>Belotero soft (Софт) - 1,0 мл - бланширование, биоармирование - без лидокаина/ с лидокаином</t>
  </si>
  <si>
    <t>10400 / 11100</t>
  </si>
  <si>
    <t>Belotero balance (Баланс) - 1,0 мл - морщины средней глубины, губы, бланширование  - без лидокаина/ с лидокаином</t>
  </si>
  <si>
    <t>11200 / 12000</t>
  </si>
  <si>
    <t>Belotero intense ( Интенс) - 1,0 мл - губы, глубокие морщины -  без лидокаина/ с лидокаином</t>
  </si>
  <si>
    <t>12300 / 13150</t>
  </si>
  <si>
    <t>ХНА - 3 (Икс -Эйч -Эй - 3) - 1,0 мл - заполнение средних морщин, объем губ, мягкая коррекция скул</t>
  </si>
  <si>
    <t>ХНА-Volume (Икс - Эйч - Эй - Волюм)-  1,0 мл - заполнение глубоких морщин, объем</t>
  </si>
  <si>
    <t>Канюля</t>
  </si>
  <si>
    <t>Анестезия  кремом ЭМЛА, Акриол-ПРО</t>
  </si>
  <si>
    <t>Заместитель Генерального  директора по МЧ                                       Н.П. Савельева</t>
  </si>
  <si>
    <t xml:space="preserve"> Экономист     ЗАО  "Курорт  Ключи"                                                    А.Л. Корякова</t>
  </si>
  <si>
    <t>Прайс на платные услуги  с  12.12.18</t>
  </si>
  <si>
    <t xml:space="preserve">ИНТИМНАЯ  КОСМЕТОЛОГИЯ                    </t>
  </si>
  <si>
    <t>Химический пилинг интимной зоны</t>
  </si>
  <si>
    <t>Биоревитализация  (введение гиалуроновой кислоты с целью увлажнения кожи )</t>
  </si>
  <si>
    <t>Филорга МНА-18 (1,0 мл) - микрофиллер</t>
  </si>
  <si>
    <t>Мезотерапия (введение  витаминов, аминокислот, пептидов, минералов, гиалуроновой кислоты в виде коктелей)</t>
  </si>
  <si>
    <t>NCTF 135 HA + "Экстаобогащенный"  (мезококтель + 10 мг ГК)  (1,0 мл) / (3,0 мл)</t>
  </si>
  <si>
    <t>Контурная пластика - филлеры (объемное моделирование больших и малых половых губ, преддверия влагалища, клитора, точки G)</t>
  </si>
  <si>
    <t>ХНА-3 (ИКС-Эйч-Эй-З) - 1,0 мл - заполнение малых половых губ, преддверия влагалища, клитора)</t>
  </si>
  <si>
    <t>ХНА - Volume (Икс - Эйч - Эй - Волюм) - 1,0 мл - заполнение больших половых губ, точки G)</t>
  </si>
  <si>
    <t>Итальянский  риаформирующий массаж лица – массаж глубокотканный (пластический массаж лица)</t>
  </si>
  <si>
    <r>
      <t xml:space="preserve">Пантовые (мараловые) ванны </t>
    </r>
    <r>
      <rPr>
        <i/>
        <sz val="12"/>
        <color theme="1"/>
        <rFont val="Arial"/>
        <family val="2"/>
        <charset val="204"/>
      </rPr>
      <t>(современная  пантовая ванна - это водный раствор, получаемый при вываривании пантов (неокостеневших рогов марала, олень при этом не страдает!) В пантах марала в период  срезки содержится 18 аминокислот из 22 известных в природе!) Пантовые ванны рекомендованы, если вам необходимо : повышение иммунитета, повышение потенции, омоложение кожи лица, повышение гемоглобина в крови, лечение давления, омоложение организма, лечение бессонницы и нормализация сна, лечение простатита, аденомы, лечение кожных заболеваний, лечение заболеваний суставов)</t>
    </r>
  </si>
  <si>
    <t>Линейка классическая (без лидокаина)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</si>
</sst>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[$-419]0"/>
  </numFmts>
  <fonts count="31" x14ac:knownFonts="1">
    <font>
      <sz val="10"/>
      <name val="Arial Cyr"/>
      <charset val="204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b/>
      <sz val="9"/>
      <name val="Times New Roman"/>
      <family val="1"/>
    </font>
    <font>
      <b/>
      <i/>
      <sz val="14"/>
      <name val="Times New Roman"/>
      <family val="1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indexed="63"/>
      <name val="Arial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</font>
    <font>
      <sz val="10"/>
      <color theme="1"/>
      <name val="Arial Cyr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4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i/>
      <sz val="11"/>
      <color theme="1"/>
      <name val="Arial"/>
      <family val="2"/>
      <charset val="204"/>
    </font>
    <font>
      <sz val="14"/>
      <color theme="1"/>
      <name val="Calibri"/>
      <family val="2"/>
      <scheme val="minor"/>
    </font>
    <font>
      <b/>
      <i/>
      <sz val="16"/>
      <color theme="1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3" fillId="0" borderId="0"/>
    <xf numFmtId="0" fontId="23" fillId="0" borderId="0"/>
  </cellStyleXfs>
  <cellXfs count="149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vertical="top" wrapText="1"/>
    </xf>
    <xf numFmtId="164" fontId="13" fillId="0" borderId="0" xfId="1"/>
    <xf numFmtId="164" fontId="14" fillId="0" borderId="0" xfId="1" applyFont="1" applyAlignment="1">
      <alignment horizontal="right"/>
    </xf>
    <xf numFmtId="164" fontId="15" fillId="0" borderId="0" xfId="1" applyFont="1" applyAlignment="1">
      <alignment horizontal="right"/>
    </xf>
    <xf numFmtId="164" fontId="16" fillId="0" borderId="0" xfId="1" applyFont="1" applyAlignment="1"/>
    <xf numFmtId="164" fontId="16" fillId="0" borderId="0" xfId="1" applyFont="1" applyAlignment="1">
      <alignment horizontal="center"/>
    </xf>
    <xf numFmtId="164" fontId="17" fillId="0" borderId="0" xfId="1" applyFont="1" applyFill="1" applyBorder="1" applyAlignment="1">
      <alignment horizontal="center"/>
    </xf>
    <xf numFmtId="164" fontId="17" fillId="0" borderId="8" xfId="1" applyFont="1" applyFill="1" applyBorder="1" applyAlignment="1">
      <alignment horizontal="center"/>
    </xf>
    <xf numFmtId="164" fontId="18" fillId="0" borderId="9" xfId="1" applyFont="1" applyBorder="1" applyAlignment="1">
      <alignment horizontal="center" vertical="top" wrapText="1"/>
    </xf>
    <xf numFmtId="164" fontId="18" fillId="0" borderId="11" xfId="1" applyFont="1" applyBorder="1" applyAlignment="1">
      <alignment horizontal="center" vertical="center" wrapText="1"/>
    </xf>
    <xf numFmtId="164" fontId="18" fillId="0" borderId="11" xfId="1" applyFont="1" applyBorder="1" applyAlignment="1">
      <alignment horizontal="center" vertical="top" wrapText="1"/>
    </xf>
    <xf numFmtId="164" fontId="19" fillId="0" borderId="10" xfId="1" applyFont="1" applyFill="1" applyBorder="1" applyAlignment="1">
      <alignment horizontal="left" vertical="center" wrapText="1"/>
    </xf>
    <xf numFmtId="165" fontId="20" fillId="0" borderId="12" xfId="1" applyNumberFormat="1" applyFont="1" applyFill="1" applyBorder="1" applyAlignment="1">
      <alignment horizontal="center" vertical="center" wrapText="1"/>
    </xf>
    <xf numFmtId="164" fontId="19" fillId="0" borderId="13" xfId="1" applyFont="1" applyFill="1" applyBorder="1" applyAlignment="1">
      <alignment horizontal="left" vertical="center" wrapText="1"/>
    </xf>
    <xf numFmtId="164" fontId="15" fillId="0" borderId="14" xfId="1" applyFont="1" applyFill="1" applyBorder="1" applyAlignment="1">
      <alignment horizontal="center" vertical="center" wrapText="1"/>
    </xf>
    <xf numFmtId="165" fontId="20" fillId="0" borderId="17" xfId="1" applyNumberFormat="1" applyFont="1" applyFill="1" applyBorder="1" applyAlignment="1">
      <alignment horizontal="center" vertical="center" wrapText="1"/>
    </xf>
    <xf numFmtId="164" fontId="19" fillId="0" borderId="9" xfId="1" applyFont="1" applyFill="1" applyBorder="1" applyAlignment="1">
      <alignment horizontal="left" vertical="center" wrapText="1"/>
    </xf>
    <xf numFmtId="164" fontId="19" fillId="0" borderId="14" xfId="1" applyFont="1" applyFill="1" applyBorder="1" applyAlignment="1">
      <alignment horizontal="left" vertical="center" wrapText="1"/>
    </xf>
    <xf numFmtId="164" fontId="20" fillId="0" borderId="14" xfId="1" applyFont="1" applyFill="1" applyBorder="1" applyAlignment="1">
      <alignment horizontal="center" vertical="center" wrapText="1"/>
    </xf>
    <xf numFmtId="164" fontId="19" fillId="0" borderId="1" xfId="1" applyFont="1" applyFill="1" applyBorder="1" applyAlignment="1">
      <alignment horizontal="left" vertical="center" wrapText="1"/>
    </xf>
    <xf numFmtId="164" fontId="20" fillId="0" borderId="1" xfId="1" applyFont="1" applyFill="1" applyBorder="1" applyAlignment="1">
      <alignment horizontal="center" vertical="center" wrapText="1"/>
    </xf>
    <xf numFmtId="164" fontId="20" fillId="0" borderId="14" xfId="1" applyFont="1" applyFill="1" applyBorder="1" applyAlignment="1">
      <alignment horizontal="center" vertical="center"/>
    </xf>
    <xf numFmtId="164" fontId="19" fillId="0" borderId="15" xfId="1" applyFont="1" applyFill="1" applyBorder="1" applyAlignment="1">
      <alignment horizontal="left" vertical="center" wrapText="1"/>
    </xf>
    <xf numFmtId="165" fontId="20" fillId="0" borderId="21" xfId="1" applyNumberFormat="1" applyFont="1" applyFill="1" applyBorder="1" applyAlignment="1">
      <alignment horizontal="center" vertical="center" wrapText="1"/>
    </xf>
    <xf numFmtId="164" fontId="19" fillId="0" borderId="18" xfId="1" applyFont="1" applyFill="1" applyBorder="1" applyAlignment="1">
      <alignment horizontal="left" vertical="center" wrapText="1"/>
    </xf>
    <xf numFmtId="164" fontId="19" fillId="0" borderId="21" xfId="1" applyFont="1" applyFill="1" applyBorder="1" applyAlignment="1">
      <alignment horizontal="left" vertical="center" wrapText="1"/>
    </xf>
    <xf numFmtId="164" fontId="19" fillId="0" borderId="22" xfId="1" applyFont="1" applyFill="1" applyBorder="1" applyAlignment="1">
      <alignment horizontal="left" vertical="center" wrapText="1"/>
    </xf>
    <xf numFmtId="165" fontId="20" fillId="0" borderId="20" xfId="1" applyNumberFormat="1" applyFont="1" applyFill="1" applyBorder="1" applyAlignment="1">
      <alignment horizontal="center" vertical="center" wrapText="1"/>
    </xf>
    <xf numFmtId="0" fontId="20" fillId="0" borderId="14" xfId="2" applyFont="1" applyFill="1" applyBorder="1" applyAlignment="1">
      <alignment horizontal="center" vertical="center" wrapText="1"/>
    </xf>
    <xf numFmtId="164" fontId="19" fillId="0" borderId="14" xfId="1" applyFont="1" applyFill="1" applyBorder="1" applyAlignment="1">
      <alignment horizontal="left" vertical="top" wrapText="1"/>
    </xf>
    <xf numFmtId="0" fontId="19" fillId="0" borderId="14" xfId="2" applyFont="1" applyFill="1" applyBorder="1" applyAlignment="1">
      <alignment vertical="center"/>
    </xf>
    <xf numFmtId="0" fontId="20" fillId="0" borderId="14" xfId="2" applyFont="1" applyFill="1" applyBorder="1" applyAlignment="1">
      <alignment horizontal="center"/>
    </xf>
    <xf numFmtId="165" fontId="20" fillId="0" borderId="16" xfId="1" applyNumberFormat="1" applyFont="1" applyFill="1" applyBorder="1" applyAlignment="1">
      <alignment horizontal="center" vertical="center" wrapText="1"/>
    </xf>
    <xf numFmtId="165" fontId="20" fillId="0" borderId="17" xfId="1" applyNumberFormat="1" applyFont="1" applyFill="1" applyBorder="1" applyAlignment="1">
      <alignment horizontal="center" wrapText="1"/>
    </xf>
    <xf numFmtId="165" fontId="20" fillId="0" borderId="12" xfId="1" applyNumberFormat="1" applyFont="1" applyFill="1" applyBorder="1" applyAlignment="1">
      <alignment horizontal="center" wrapText="1"/>
    </xf>
    <xf numFmtId="164" fontId="19" fillId="0" borderId="14" xfId="1" applyFont="1" applyBorder="1" applyAlignment="1">
      <alignment horizontal="left" vertical="center" wrapText="1"/>
    </xf>
    <xf numFmtId="164" fontId="20" fillId="0" borderId="14" xfId="1" applyFont="1" applyBorder="1" applyAlignment="1">
      <alignment horizontal="center" wrapText="1"/>
    </xf>
    <xf numFmtId="164" fontId="20" fillId="0" borderId="14" xfId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64" fontId="20" fillId="0" borderId="16" xfId="1" applyFont="1" applyBorder="1" applyAlignment="1">
      <alignment horizontal="center" vertical="center" wrapText="1"/>
    </xf>
    <xf numFmtId="165" fontId="20" fillId="0" borderId="14" xfId="1" applyNumberFormat="1" applyFont="1" applyFill="1" applyBorder="1" applyAlignment="1">
      <alignment horizontal="center" vertical="center" wrapText="1"/>
    </xf>
    <xf numFmtId="164" fontId="19" fillId="0" borderId="0" xfId="1" applyFont="1" applyFill="1" applyBorder="1" applyAlignment="1">
      <alignment horizontal="left" vertical="center" wrapText="1"/>
    </xf>
    <xf numFmtId="165" fontId="20" fillId="0" borderId="0" xfId="1" applyNumberFormat="1" applyFont="1" applyFill="1" applyBorder="1" applyAlignment="1">
      <alignment horizontal="center" vertical="center" wrapText="1"/>
    </xf>
    <xf numFmtId="49" fontId="21" fillId="0" borderId="14" xfId="2" applyNumberFormat="1" applyFont="1" applyFill="1" applyBorder="1" applyAlignment="1">
      <alignment horizontal="left" wrapText="1"/>
    </xf>
    <xf numFmtId="49" fontId="19" fillId="0" borderId="14" xfId="2" applyNumberFormat="1" applyFont="1" applyFill="1" applyBorder="1" applyAlignment="1">
      <alignment horizontal="left" wrapText="1"/>
    </xf>
    <xf numFmtId="0" fontId="19" fillId="0" borderId="14" xfId="2" applyFont="1" applyFill="1" applyBorder="1" applyAlignment="1">
      <alignment horizontal="left" wrapText="1"/>
    </xf>
    <xf numFmtId="0" fontId="21" fillId="0" borderId="14" xfId="2" applyFont="1" applyFill="1" applyBorder="1" applyAlignment="1">
      <alignment horizontal="left" wrapText="1"/>
    </xf>
    <xf numFmtId="0" fontId="27" fillId="0" borderId="27" xfId="2" applyFont="1" applyFill="1" applyBorder="1" applyAlignment="1">
      <alignment horizontal="left" wrapText="1"/>
    </xf>
    <xf numFmtId="0" fontId="20" fillId="0" borderId="20" xfId="2" applyFont="1" applyFill="1" applyBorder="1" applyAlignment="1">
      <alignment horizontal="center" vertical="center" wrapText="1"/>
    </xf>
    <xf numFmtId="164" fontId="20" fillId="0" borderId="0" xfId="1" applyFont="1" applyBorder="1" applyAlignment="1">
      <alignment horizontal="center" vertical="center" wrapText="1"/>
    </xf>
    <xf numFmtId="165" fontId="20" fillId="0" borderId="10" xfId="1" applyNumberFormat="1" applyFont="1" applyFill="1" applyBorder="1" applyAlignment="1">
      <alignment horizontal="center" vertical="center" wrapText="1"/>
    </xf>
    <xf numFmtId="164" fontId="19" fillId="0" borderId="11" xfId="1" applyFont="1" applyFill="1" applyBorder="1" applyAlignment="1">
      <alignment horizontal="left" vertical="center" wrapText="1"/>
    </xf>
    <xf numFmtId="164" fontId="20" fillId="0" borderId="21" xfId="1" applyFont="1" applyFill="1" applyBorder="1" applyAlignment="1">
      <alignment horizontal="center" vertical="center" wrapText="1"/>
    </xf>
    <xf numFmtId="164" fontId="20" fillId="0" borderId="11" xfId="1" applyFont="1" applyFill="1" applyBorder="1" applyAlignment="1">
      <alignment horizontal="center" vertical="center" wrapText="1"/>
    </xf>
    <xf numFmtId="164" fontId="19" fillId="0" borderId="28" xfId="1" applyFont="1" applyFill="1" applyBorder="1" applyAlignment="1">
      <alignment horizontal="left" vertical="center" wrapText="1"/>
    </xf>
    <xf numFmtId="164" fontId="20" fillId="0" borderId="29" xfId="1" applyFont="1" applyFill="1" applyBorder="1" applyAlignment="1">
      <alignment horizontal="center" vertical="center" wrapText="1"/>
    </xf>
    <xf numFmtId="164" fontId="19" fillId="0" borderId="19" xfId="1" applyFont="1" applyFill="1" applyBorder="1" applyAlignment="1">
      <alignment horizontal="left" vertical="center" wrapText="1"/>
    </xf>
    <xf numFmtId="164" fontId="19" fillId="2" borderId="15" xfId="1" applyFont="1" applyFill="1" applyBorder="1" applyAlignment="1">
      <alignment horizontal="left" vertical="center" wrapText="1"/>
    </xf>
    <xf numFmtId="164" fontId="20" fillId="2" borderId="29" xfId="1" applyFont="1" applyFill="1" applyBorder="1" applyAlignment="1">
      <alignment horizontal="center" vertical="center" wrapText="1"/>
    </xf>
    <xf numFmtId="164" fontId="19" fillId="2" borderId="14" xfId="1" applyFont="1" applyFill="1" applyBorder="1" applyAlignment="1">
      <alignment horizontal="left" vertical="center" wrapText="1"/>
    </xf>
    <xf numFmtId="164" fontId="20" fillId="2" borderId="14" xfId="1" applyFont="1" applyFill="1" applyBorder="1" applyAlignment="1">
      <alignment horizontal="center" vertical="center" wrapText="1"/>
    </xf>
    <xf numFmtId="164" fontId="20" fillId="0" borderId="0" xfId="1" applyFont="1" applyFill="1" applyBorder="1" applyAlignment="1">
      <alignment horizontal="center" vertical="center" wrapText="1"/>
    </xf>
    <xf numFmtId="164" fontId="30" fillId="0" borderId="0" xfId="1" applyFont="1" applyAlignment="1">
      <alignment horizontal="center" vertical="top" wrapText="1"/>
    </xf>
    <xf numFmtId="0" fontId="23" fillId="0" borderId="0" xfId="2"/>
    <xf numFmtId="0" fontId="5" fillId="0" borderId="4" xfId="0" applyFont="1" applyBorder="1" applyAlignment="1">
      <alignment horizontal="center" vertical="top" wrapText="1"/>
    </xf>
    <xf numFmtId="0" fontId="12" fillId="0" borderId="0" xfId="0" applyFont="1" applyAlignment="1">
      <alignment horizontal="justify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164" fontId="21" fillId="2" borderId="19" xfId="1" applyFont="1" applyFill="1" applyBorder="1" applyAlignment="1">
      <alignment horizontal="left" vertical="center" wrapText="1"/>
    </xf>
    <xf numFmtId="0" fontId="29" fillId="2" borderId="20" xfId="2" applyFont="1" applyFill="1" applyBorder="1" applyAlignment="1">
      <alignment vertical="center" wrapText="1"/>
    </xf>
    <xf numFmtId="164" fontId="19" fillId="2" borderId="13" xfId="1" applyFont="1" applyFill="1" applyBorder="1" applyAlignment="1">
      <alignment horizontal="center" vertical="center" wrapText="1"/>
    </xf>
    <xf numFmtId="0" fontId="23" fillId="2" borderId="17" xfId="2" applyFill="1" applyBorder="1" applyAlignment="1">
      <alignment horizontal="center" vertical="center" wrapText="1"/>
    </xf>
    <xf numFmtId="164" fontId="19" fillId="2" borderId="25" xfId="1" applyFont="1" applyFill="1" applyBorder="1" applyAlignment="1">
      <alignment horizontal="center" vertical="center" wrapText="1"/>
    </xf>
    <xf numFmtId="0" fontId="23" fillId="2" borderId="26" xfId="2" applyFill="1" applyBorder="1" applyAlignment="1">
      <alignment horizontal="center" vertical="center" wrapText="1"/>
    </xf>
    <xf numFmtId="164" fontId="21" fillId="2" borderId="25" xfId="1" applyFont="1" applyFill="1" applyBorder="1" applyAlignment="1">
      <alignment horizontal="left" vertical="center" wrapText="1"/>
    </xf>
    <xf numFmtId="0" fontId="23" fillId="2" borderId="26" xfId="2" applyFill="1" applyBorder="1" applyAlignment="1">
      <alignment vertical="center" wrapText="1"/>
    </xf>
    <xf numFmtId="164" fontId="19" fillId="0" borderId="30" xfId="1" applyFont="1" applyFill="1" applyBorder="1" applyAlignment="1">
      <alignment horizontal="center" vertical="center" wrapText="1"/>
    </xf>
    <xf numFmtId="0" fontId="23" fillId="0" borderId="31" xfId="2" applyFill="1" applyBorder="1" applyAlignment="1">
      <alignment horizontal="center" vertical="center" wrapText="1"/>
    </xf>
    <xf numFmtId="164" fontId="19" fillId="2" borderId="14" xfId="1" applyFont="1" applyFill="1" applyBorder="1" applyAlignment="1">
      <alignment horizontal="center" vertical="center" wrapText="1"/>
    </xf>
    <xf numFmtId="0" fontId="23" fillId="2" borderId="14" xfId="2" applyFill="1" applyBorder="1" applyAlignment="1">
      <alignment horizontal="center" vertical="center" wrapText="1"/>
    </xf>
    <xf numFmtId="164" fontId="21" fillId="2" borderId="28" xfId="1" applyFont="1" applyFill="1" applyBorder="1" applyAlignment="1">
      <alignment horizontal="left" vertical="center" wrapText="1"/>
    </xf>
    <xf numFmtId="0" fontId="23" fillId="2" borderId="32" xfId="2" applyFill="1" applyBorder="1" applyAlignment="1">
      <alignment vertical="center" wrapText="1"/>
    </xf>
    <xf numFmtId="164" fontId="19" fillId="0" borderId="19" xfId="1" applyFont="1" applyFill="1" applyBorder="1" applyAlignment="1">
      <alignment horizontal="center" vertical="center" wrapText="1"/>
    </xf>
    <xf numFmtId="0" fontId="23" fillId="0" borderId="20" xfId="2" applyFill="1" applyBorder="1" applyAlignment="1">
      <alignment horizontal="center"/>
    </xf>
    <xf numFmtId="164" fontId="26" fillId="2" borderId="19" xfId="1" applyFont="1" applyFill="1" applyBorder="1" applyAlignment="1">
      <alignment horizontal="center" vertical="center" wrapText="1"/>
    </xf>
    <xf numFmtId="0" fontId="23" fillId="2" borderId="20" xfId="2" applyFill="1" applyBorder="1" applyAlignment="1">
      <alignment horizontal="center" vertical="center" wrapText="1"/>
    </xf>
    <xf numFmtId="164" fontId="21" fillId="2" borderId="19" xfId="1" applyFont="1" applyFill="1" applyBorder="1" applyAlignment="1">
      <alignment horizontal="center" vertical="center" wrapText="1"/>
    </xf>
    <xf numFmtId="164" fontId="21" fillId="2" borderId="13" xfId="1" applyFont="1" applyFill="1" applyBorder="1" applyAlignment="1">
      <alignment horizontal="center" vertical="center" wrapText="1"/>
    </xf>
    <xf numFmtId="164" fontId="21" fillId="2" borderId="17" xfId="1" applyFont="1" applyFill="1" applyBorder="1" applyAlignment="1">
      <alignment horizontal="center" vertical="center" wrapText="1"/>
    </xf>
    <xf numFmtId="164" fontId="26" fillId="2" borderId="25" xfId="1" applyFont="1" applyFill="1" applyBorder="1" applyAlignment="1">
      <alignment horizontal="center" vertical="center" wrapText="1"/>
    </xf>
    <xf numFmtId="164" fontId="26" fillId="2" borderId="26" xfId="1" applyFont="1" applyFill="1" applyBorder="1" applyAlignment="1">
      <alignment horizontal="center" vertical="center" wrapText="1"/>
    </xf>
    <xf numFmtId="0" fontId="23" fillId="2" borderId="20" xfId="2" applyFill="1" applyBorder="1" applyAlignment="1">
      <alignment horizontal="center"/>
    </xf>
    <xf numFmtId="164" fontId="21" fillId="2" borderId="14" xfId="1" applyFont="1" applyFill="1" applyBorder="1" applyAlignment="1">
      <alignment horizontal="center" vertical="center" wrapText="1"/>
    </xf>
    <xf numFmtId="0" fontId="29" fillId="2" borderId="14" xfId="2" applyFont="1" applyFill="1" applyBorder="1" applyAlignment="1">
      <alignment horizontal="center" vertical="center" wrapText="1"/>
    </xf>
    <xf numFmtId="0" fontId="23" fillId="2" borderId="20" xfId="2" applyFill="1" applyBorder="1" applyAlignment="1">
      <alignment vertical="center" wrapText="1"/>
    </xf>
    <xf numFmtId="0" fontId="23" fillId="2" borderId="14" xfId="2" applyFill="1" applyBorder="1" applyAlignment="1">
      <alignment horizontal="center"/>
    </xf>
    <xf numFmtId="164" fontId="21" fillId="2" borderId="14" xfId="1" applyFont="1" applyFill="1" applyBorder="1" applyAlignment="1">
      <alignment horizontal="left" vertical="center" wrapText="1"/>
    </xf>
    <xf numFmtId="0" fontId="23" fillId="2" borderId="14" xfId="2" applyFill="1" applyBorder="1" applyAlignment="1">
      <alignment horizontal="left"/>
    </xf>
    <xf numFmtId="164" fontId="22" fillId="0" borderId="14" xfId="1" applyFont="1" applyFill="1" applyBorder="1" applyAlignment="1">
      <alignment horizontal="center" vertical="center" wrapText="1"/>
    </xf>
    <xf numFmtId="164" fontId="21" fillId="2" borderId="23" xfId="1" applyFont="1" applyFill="1" applyBorder="1" applyAlignment="1">
      <alignment horizontal="center" vertical="center" wrapText="1"/>
    </xf>
    <xf numFmtId="164" fontId="21" fillId="2" borderId="24" xfId="1" applyFont="1" applyFill="1" applyBorder="1" applyAlignment="1">
      <alignment horizontal="center" vertical="center" wrapText="1"/>
    </xf>
    <xf numFmtId="164" fontId="19" fillId="2" borderId="19" xfId="1" applyFont="1" applyFill="1" applyBorder="1" applyAlignment="1">
      <alignment horizontal="center" vertical="center" wrapText="1"/>
    </xf>
    <xf numFmtId="164" fontId="19" fillId="2" borderId="20" xfId="1" applyFont="1" applyFill="1" applyBorder="1" applyAlignment="1">
      <alignment horizontal="center" vertical="center" wrapText="1"/>
    </xf>
    <xf numFmtId="164" fontId="19" fillId="2" borderId="17" xfId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164" fontId="22" fillId="2" borderId="15" xfId="1" applyFont="1" applyFill="1" applyBorder="1" applyAlignment="1">
      <alignment horizontal="center" vertical="center" wrapText="1"/>
    </xf>
    <xf numFmtId="0" fontId="25" fillId="2" borderId="16" xfId="2" applyFont="1" applyFill="1" applyBorder="1" applyAlignment="1">
      <alignment horizontal="center" vertical="center" wrapText="1"/>
    </xf>
    <xf numFmtId="164" fontId="21" fillId="0" borderId="13" xfId="1" applyFont="1" applyFill="1" applyBorder="1" applyAlignment="1">
      <alignment horizontal="center" vertical="center" wrapText="1"/>
    </xf>
    <xf numFmtId="164" fontId="21" fillId="0" borderId="17" xfId="1" applyFont="1" applyFill="1" applyBorder="1" applyAlignment="1">
      <alignment horizontal="center" vertical="center" wrapText="1"/>
    </xf>
    <xf numFmtId="164" fontId="21" fillId="0" borderId="18" xfId="1" applyFont="1" applyFill="1" applyBorder="1" applyAlignment="1">
      <alignment horizontal="center" vertical="center" wrapText="1"/>
    </xf>
    <xf numFmtId="164" fontId="21" fillId="0" borderId="12" xfId="1" applyFont="1" applyFill="1" applyBorder="1" applyAlignment="1">
      <alignment horizontal="center" vertical="center" wrapText="1"/>
    </xf>
    <xf numFmtId="164" fontId="22" fillId="2" borderId="19" xfId="1" applyFont="1" applyFill="1" applyBorder="1" applyAlignment="1">
      <alignment horizontal="center" vertical="center" wrapText="1"/>
    </xf>
    <xf numFmtId="0" fontId="25" fillId="2" borderId="20" xfId="2" applyFont="1" applyFill="1" applyBorder="1" applyAlignment="1">
      <alignment horizontal="center" vertical="center" wrapText="1"/>
    </xf>
    <xf numFmtId="164" fontId="16" fillId="0" borderId="0" xfId="1" applyFont="1" applyFill="1" applyBorder="1" applyAlignment="1">
      <alignment horizontal="center"/>
    </xf>
    <xf numFmtId="164" fontId="17" fillId="0" borderId="0" xfId="1" applyFont="1" applyFill="1" applyBorder="1" applyAlignment="1">
      <alignment horizontal="center"/>
    </xf>
    <xf numFmtId="164" fontId="18" fillId="0" borderId="10" xfId="1" applyFont="1" applyFill="1" applyBorder="1" applyAlignment="1">
      <alignment horizontal="center" vertical="top" wrapText="1"/>
    </xf>
    <xf numFmtId="164" fontId="18" fillId="0" borderId="9" xfId="1" applyFont="1" applyFill="1" applyBorder="1" applyAlignment="1">
      <alignment horizontal="center" vertical="top" wrapText="1"/>
    </xf>
    <xf numFmtId="164" fontId="21" fillId="2" borderId="15" xfId="1" applyFont="1" applyFill="1" applyBorder="1" applyAlignment="1">
      <alignment horizontal="center" vertical="center" wrapText="1"/>
    </xf>
    <xf numFmtId="164" fontId="21" fillId="2" borderId="16" xfId="1" applyFont="1" applyFill="1" applyBorder="1" applyAlignment="1">
      <alignment horizontal="center" vertical="center" wrapText="1"/>
    </xf>
    <xf numFmtId="164" fontId="21" fillId="2" borderId="18" xfId="1" applyFont="1" applyFill="1" applyBorder="1" applyAlignment="1">
      <alignment horizontal="center" vertical="center" wrapText="1"/>
    </xf>
    <xf numFmtId="164" fontId="21" fillId="2" borderId="12" xfId="1" applyFont="1" applyFill="1" applyBorder="1" applyAlignment="1">
      <alignment horizontal="center" vertical="center" wrapText="1"/>
    </xf>
    <xf numFmtId="164" fontId="21" fillId="2" borderId="20" xfId="1" applyFont="1" applyFill="1" applyBorder="1" applyAlignment="1">
      <alignment horizontal="center" vertical="center" wrapText="1"/>
    </xf>
    <xf numFmtId="164" fontId="22" fillId="0" borderId="19" xfId="1" applyFont="1" applyFill="1" applyBorder="1" applyAlignment="1">
      <alignment horizontal="center" vertical="center" wrapText="1"/>
    </xf>
    <xf numFmtId="164" fontId="22" fillId="0" borderId="20" xfId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6"/>
  <sheetViews>
    <sheetView tabSelected="1" topLeftCell="A71" workbookViewId="0">
      <selection activeCell="A187" sqref="A187"/>
    </sheetView>
  </sheetViews>
  <sheetFormatPr defaultRowHeight="12.75" x14ac:dyDescent="0.2"/>
  <cols>
    <col min="1" max="1" width="72.140625" customWidth="1"/>
    <col min="2" max="2" width="24.5703125" customWidth="1"/>
  </cols>
  <sheetData>
    <row r="1" spans="1:2" ht="15" x14ac:dyDescent="0.25">
      <c r="A1" s="16"/>
      <c r="B1" s="17" t="s">
        <v>1</v>
      </c>
    </row>
    <row r="2" spans="1:2" ht="15" x14ac:dyDescent="0.25">
      <c r="A2" s="16"/>
      <c r="B2" s="18" t="s">
        <v>0</v>
      </c>
    </row>
    <row r="3" spans="1:2" ht="15" x14ac:dyDescent="0.25">
      <c r="A3" s="16"/>
      <c r="B3" s="18" t="s">
        <v>2</v>
      </c>
    </row>
    <row r="4" spans="1:2" ht="15" x14ac:dyDescent="0.25">
      <c r="A4" s="16"/>
      <c r="B4" s="18" t="s">
        <v>3</v>
      </c>
    </row>
    <row r="5" spans="1:2" ht="15" x14ac:dyDescent="0.25">
      <c r="A5" s="16"/>
      <c r="B5" s="18"/>
    </row>
    <row r="6" spans="1:2" x14ac:dyDescent="0.2">
      <c r="A6" s="16"/>
      <c r="B6" s="16"/>
    </row>
    <row r="7" spans="1:2" ht="15.75" x14ac:dyDescent="0.25">
      <c r="A7" s="134" t="e">
        <f>A7:B166ПРАЙС НА КОСМЕТОЛОГИЧЕСКИЕ  УСЛУГИ</f>
        <v>#NAME?</v>
      </c>
      <c r="B7" s="134"/>
    </row>
    <row r="8" spans="1:2" ht="15.75" x14ac:dyDescent="0.25">
      <c r="A8" s="19"/>
      <c r="B8" s="19"/>
    </row>
    <row r="9" spans="1:2" ht="15.75" x14ac:dyDescent="0.25">
      <c r="A9" s="134" t="s">
        <v>5</v>
      </c>
      <c r="B9" s="134"/>
    </row>
    <row r="10" spans="1:2" ht="15.75" x14ac:dyDescent="0.25">
      <c r="A10" s="20"/>
      <c r="B10" s="20"/>
    </row>
    <row r="11" spans="1:2" x14ac:dyDescent="0.2">
      <c r="A11" s="135" t="s">
        <v>10</v>
      </c>
      <c r="B11" s="135"/>
    </row>
    <row r="12" spans="1:2" x14ac:dyDescent="0.2">
      <c r="A12" s="21"/>
      <c r="B12" s="21"/>
    </row>
    <row r="13" spans="1:2" x14ac:dyDescent="0.2">
      <c r="A13" s="21"/>
      <c r="B13" s="22"/>
    </row>
    <row r="14" spans="1:2" x14ac:dyDescent="0.2">
      <c r="A14" s="23"/>
      <c r="B14" s="136" t="s">
        <v>6</v>
      </c>
    </row>
    <row r="15" spans="1:2" x14ac:dyDescent="0.2">
      <c r="A15" s="24" t="s">
        <v>7</v>
      </c>
      <c r="B15" s="136"/>
    </row>
    <row r="16" spans="1:2" x14ac:dyDescent="0.2">
      <c r="A16" s="25"/>
      <c r="B16" s="137"/>
    </row>
    <row r="17" spans="1:2" ht="15" x14ac:dyDescent="0.2">
      <c r="A17" s="26" t="s">
        <v>11</v>
      </c>
      <c r="B17" s="27">
        <v>400</v>
      </c>
    </row>
    <row r="18" spans="1:2" ht="30" x14ac:dyDescent="0.2">
      <c r="A18" s="28" t="s">
        <v>12</v>
      </c>
      <c r="B18" s="29" t="s">
        <v>13</v>
      </c>
    </row>
    <row r="19" spans="1:2" ht="15" x14ac:dyDescent="0.2">
      <c r="A19" s="138" t="s">
        <v>14</v>
      </c>
      <c r="B19" s="139"/>
    </row>
    <row r="20" spans="1:2" ht="15" x14ac:dyDescent="0.2">
      <c r="A20" s="26" t="s">
        <v>15</v>
      </c>
      <c r="B20" s="30">
        <v>1400</v>
      </c>
    </row>
    <row r="21" spans="1:2" ht="30" x14ac:dyDescent="0.2">
      <c r="A21" s="26" t="s">
        <v>220</v>
      </c>
      <c r="B21" s="30">
        <v>1600</v>
      </c>
    </row>
    <row r="22" spans="1:2" ht="30" x14ac:dyDescent="0.2">
      <c r="A22" s="26" t="s">
        <v>16</v>
      </c>
      <c r="B22" s="30">
        <v>1500</v>
      </c>
    </row>
    <row r="23" spans="1:2" ht="30" x14ac:dyDescent="0.2">
      <c r="A23" s="26" t="s">
        <v>17</v>
      </c>
      <c r="B23" s="30">
        <v>2200</v>
      </c>
    </row>
    <row r="24" spans="1:2" ht="15" x14ac:dyDescent="0.2">
      <c r="A24" s="26" t="s">
        <v>18</v>
      </c>
      <c r="B24" s="30">
        <v>1500</v>
      </c>
    </row>
    <row r="25" spans="1:2" ht="30" x14ac:dyDescent="0.2">
      <c r="A25" s="31" t="s">
        <v>19</v>
      </c>
      <c r="B25" s="27">
        <v>1300</v>
      </c>
    </row>
    <row r="26" spans="1:2" ht="15" x14ac:dyDescent="0.2">
      <c r="A26" s="140" t="s">
        <v>20</v>
      </c>
      <c r="B26" s="141"/>
    </row>
    <row r="27" spans="1:2" ht="30" x14ac:dyDescent="0.2">
      <c r="A27" s="32" t="s">
        <v>21</v>
      </c>
      <c r="B27" s="33" t="s">
        <v>22</v>
      </c>
    </row>
    <row r="28" spans="1:2" ht="15" x14ac:dyDescent="0.2">
      <c r="A28" s="32" t="s">
        <v>23</v>
      </c>
      <c r="B28" s="33">
        <v>2300</v>
      </c>
    </row>
    <row r="29" spans="1:2" ht="15" x14ac:dyDescent="0.2">
      <c r="A29" s="32" t="s">
        <v>24</v>
      </c>
      <c r="B29" s="33">
        <v>400</v>
      </c>
    </row>
    <row r="30" spans="1:2" ht="15" x14ac:dyDescent="0.2">
      <c r="A30" s="32" t="s">
        <v>25</v>
      </c>
      <c r="B30" s="33">
        <v>1800</v>
      </c>
    </row>
    <row r="31" spans="1:2" ht="15" x14ac:dyDescent="0.2">
      <c r="A31" s="140" t="s">
        <v>26</v>
      </c>
      <c r="B31" s="141"/>
    </row>
    <row r="32" spans="1:2" ht="30" x14ac:dyDescent="0.2">
      <c r="A32" s="34" t="s">
        <v>27</v>
      </c>
      <c r="B32" s="35">
        <v>2400</v>
      </c>
    </row>
    <row r="33" spans="1:2" ht="15" x14ac:dyDescent="0.2">
      <c r="A33" s="107" t="s">
        <v>28</v>
      </c>
      <c r="B33" s="142"/>
    </row>
    <row r="34" spans="1:2" ht="60" x14ac:dyDescent="0.2">
      <c r="A34" s="32" t="s">
        <v>29</v>
      </c>
      <c r="B34" s="36">
        <v>1900</v>
      </c>
    </row>
    <row r="35" spans="1:2" ht="30" x14ac:dyDescent="0.2">
      <c r="A35" s="37" t="s">
        <v>30</v>
      </c>
      <c r="B35" s="38">
        <v>1800</v>
      </c>
    </row>
    <row r="36" spans="1:2" ht="30" x14ac:dyDescent="0.2">
      <c r="A36" s="28" t="s">
        <v>31</v>
      </c>
      <c r="B36" s="38">
        <v>1800</v>
      </c>
    </row>
    <row r="37" spans="1:2" ht="30" x14ac:dyDescent="0.2">
      <c r="A37" s="39" t="s">
        <v>32</v>
      </c>
      <c r="B37" s="38">
        <v>1800</v>
      </c>
    </row>
    <row r="38" spans="1:2" ht="30" x14ac:dyDescent="0.2">
      <c r="A38" s="32" t="s">
        <v>33</v>
      </c>
      <c r="B38" s="38">
        <v>1800</v>
      </c>
    </row>
    <row r="39" spans="1:2" ht="15" x14ac:dyDescent="0.2">
      <c r="A39" s="26" t="s">
        <v>34</v>
      </c>
      <c r="B39" s="30">
        <v>150</v>
      </c>
    </row>
    <row r="40" spans="1:2" ht="15" x14ac:dyDescent="0.2">
      <c r="A40" s="40" t="s">
        <v>35</v>
      </c>
      <c r="B40" s="30">
        <v>900</v>
      </c>
    </row>
    <row r="41" spans="1:2" ht="15" x14ac:dyDescent="0.2">
      <c r="A41" s="40" t="s">
        <v>36</v>
      </c>
      <c r="B41" s="30">
        <v>1100</v>
      </c>
    </row>
    <row r="42" spans="1:2" ht="15" x14ac:dyDescent="0.2">
      <c r="A42" s="26" t="s">
        <v>37</v>
      </c>
      <c r="B42" s="30">
        <v>1200</v>
      </c>
    </row>
    <row r="43" spans="1:2" ht="45" x14ac:dyDescent="0.2">
      <c r="A43" s="26" t="s">
        <v>38</v>
      </c>
      <c r="B43" s="30">
        <v>800</v>
      </c>
    </row>
    <row r="44" spans="1:2" ht="15" x14ac:dyDescent="0.2">
      <c r="A44" s="26" t="s">
        <v>39</v>
      </c>
      <c r="B44" s="30">
        <v>900</v>
      </c>
    </row>
    <row r="45" spans="1:2" ht="15" x14ac:dyDescent="0.2">
      <c r="A45" s="26" t="s">
        <v>40</v>
      </c>
      <c r="B45" s="30">
        <v>500</v>
      </c>
    </row>
    <row r="46" spans="1:2" ht="15" x14ac:dyDescent="0.2">
      <c r="A46" s="26" t="s">
        <v>41</v>
      </c>
      <c r="B46" s="30">
        <v>650</v>
      </c>
    </row>
    <row r="47" spans="1:2" ht="15" x14ac:dyDescent="0.2">
      <c r="A47" s="26" t="s">
        <v>42</v>
      </c>
      <c r="B47" s="30">
        <v>350</v>
      </c>
    </row>
    <row r="48" spans="1:2" ht="15" x14ac:dyDescent="0.2">
      <c r="A48" s="31" t="s">
        <v>43</v>
      </c>
      <c r="B48" s="27">
        <v>300</v>
      </c>
    </row>
    <row r="49" spans="1:2" ht="15" x14ac:dyDescent="0.2">
      <c r="A49" s="41" t="s">
        <v>44</v>
      </c>
      <c r="B49" s="42">
        <v>500</v>
      </c>
    </row>
    <row r="50" spans="1:2" ht="18.75" x14ac:dyDescent="0.2">
      <c r="A50" s="143" t="s">
        <v>45</v>
      </c>
      <c r="B50" s="144"/>
    </row>
    <row r="51" spans="1:2" ht="15" x14ac:dyDescent="0.2">
      <c r="A51" s="138" t="s">
        <v>46</v>
      </c>
      <c r="B51" s="139"/>
    </row>
    <row r="52" spans="1:2" ht="15" x14ac:dyDescent="0.2">
      <c r="A52" s="32" t="s">
        <v>47</v>
      </c>
      <c r="B52" s="38">
        <v>2000</v>
      </c>
    </row>
    <row r="53" spans="1:2" ht="15" x14ac:dyDescent="0.2">
      <c r="A53" s="32" t="s">
        <v>48</v>
      </c>
      <c r="B53" s="38">
        <v>2000</v>
      </c>
    </row>
    <row r="54" spans="1:2" ht="15" x14ac:dyDescent="0.2">
      <c r="A54" s="32" t="s">
        <v>49</v>
      </c>
      <c r="B54" s="38">
        <v>2000</v>
      </c>
    </row>
    <row r="55" spans="1:2" ht="15" x14ac:dyDescent="0.2">
      <c r="A55" s="107" t="s">
        <v>50</v>
      </c>
      <c r="B55" s="106"/>
    </row>
    <row r="56" spans="1:2" ht="30" x14ac:dyDescent="0.2">
      <c r="A56" s="32" t="s">
        <v>51</v>
      </c>
      <c r="B56" s="43">
        <v>1600</v>
      </c>
    </row>
    <row r="57" spans="1:2" ht="45" x14ac:dyDescent="0.2">
      <c r="A57" s="32" t="s">
        <v>52</v>
      </c>
      <c r="B57" s="43">
        <v>2400</v>
      </c>
    </row>
    <row r="58" spans="1:2" ht="29.25" x14ac:dyDescent="0.2">
      <c r="A58" s="32" t="s">
        <v>53</v>
      </c>
      <c r="B58" s="43">
        <v>4000</v>
      </c>
    </row>
    <row r="59" spans="1:2" ht="18.75" x14ac:dyDescent="0.2">
      <c r="A59" s="132" t="s">
        <v>54</v>
      </c>
      <c r="B59" s="133"/>
    </row>
    <row r="60" spans="1:2" ht="30" x14ac:dyDescent="0.2">
      <c r="A60" s="44" t="s">
        <v>55</v>
      </c>
      <c r="B60" s="43">
        <v>2100</v>
      </c>
    </row>
    <row r="61" spans="1:2" ht="30" x14ac:dyDescent="0.2">
      <c r="A61" s="32" t="s">
        <v>56</v>
      </c>
      <c r="B61" s="43">
        <v>1900</v>
      </c>
    </row>
    <row r="62" spans="1:2" ht="30" x14ac:dyDescent="0.2">
      <c r="A62" s="32" t="s">
        <v>57</v>
      </c>
      <c r="B62" s="43">
        <v>1700</v>
      </c>
    </row>
    <row r="63" spans="1:2" ht="15" x14ac:dyDescent="0.2">
      <c r="A63" s="32" t="s">
        <v>58</v>
      </c>
      <c r="B63" s="43">
        <f>500*1.2</f>
        <v>600</v>
      </c>
    </row>
    <row r="64" spans="1:2" ht="30" x14ac:dyDescent="0.2">
      <c r="A64" s="32" t="s">
        <v>59</v>
      </c>
      <c r="B64" s="43">
        <v>1500</v>
      </c>
    </row>
    <row r="65" spans="1:2" ht="15" x14ac:dyDescent="0.2">
      <c r="A65" s="32" t="s">
        <v>60</v>
      </c>
      <c r="B65" s="43">
        <v>1500</v>
      </c>
    </row>
    <row r="66" spans="1:2" ht="15" x14ac:dyDescent="0.2">
      <c r="A66" s="32" t="s">
        <v>61</v>
      </c>
      <c r="B66" s="43">
        <v>900</v>
      </c>
    </row>
    <row r="67" spans="1:2" ht="30" x14ac:dyDescent="0.2">
      <c r="A67" s="32" t="s">
        <v>62</v>
      </c>
      <c r="B67" s="43">
        <v>2500</v>
      </c>
    </row>
    <row r="68" spans="1:2" ht="15" x14ac:dyDescent="0.2">
      <c r="A68" s="45" t="s">
        <v>36</v>
      </c>
      <c r="B68" s="46">
        <v>1100</v>
      </c>
    </row>
    <row r="69" spans="1:2" ht="15" x14ac:dyDescent="0.2">
      <c r="A69" s="40" t="s">
        <v>35</v>
      </c>
      <c r="B69" s="30">
        <v>900</v>
      </c>
    </row>
    <row r="70" spans="1:2" ht="15" x14ac:dyDescent="0.2">
      <c r="A70" s="26" t="s">
        <v>34</v>
      </c>
      <c r="B70" s="30">
        <v>150</v>
      </c>
    </row>
    <row r="72" spans="1:2" ht="18.75" x14ac:dyDescent="0.2">
      <c r="A72" s="119" t="s">
        <v>63</v>
      </c>
      <c r="B72" s="119"/>
    </row>
    <row r="73" spans="1:2" ht="15" x14ac:dyDescent="0.2">
      <c r="A73" s="120" t="s">
        <v>64</v>
      </c>
      <c r="B73" s="121"/>
    </row>
    <row r="74" spans="1:2" ht="15" x14ac:dyDescent="0.2">
      <c r="A74" s="26" t="s">
        <v>65</v>
      </c>
      <c r="B74" s="30">
        <v>500</v>
      </c>
    </row>
    <row r="75" spans="1:2" ht="15" x14ac:dyDescent="0.2">
      <c r="A75" s="26" t="s">
        <v>66</v>
      </c>
      <c r="B75" s="30">
        <v>650</v>
      </c>
    </row>
    <row r="76" spans="1:2" ht="15" x14ac:dyDescent="0.2">
      <c r="A76" s="31" t="s">
        <v>67</v>
      </c>
      <c r="B76" s="27">
        <v>900</v>
      </c>
    </row>
    <row r="77" spans="1:2" ht="15" x14ac:dyDescent="0.2">
      <c r="A77" s="122" t="s">
        <v>68</v>
      </c>
      <c r="B77" s="123"/>
    </row>
    <row r="78" spans="1:2" ht="15" x14ac:dyDescent="0.2">
      <c r="A78" s="40" t="s">
        <v>69</v>
      </c>
      <c r="B78" s="47">
        <v>2200</v>
      </c>
    </row>
    <row r="79" spans="1:2" ht="15" x14ac:dyDescent="0.2">
      <c r="A79" s="26" t="s">
        <v>70</v>
      </c>
      <c r="B79" s="30">
        <v>1900</v>
      </c>
    </row>
    <row r="80" spans="1:2" ht="15" x14ac:dyDescent="0.2">
      <c r="A80" s="26" t="s">
        <v>71</v>
      </c>
      <c r="B80" s="30">
        <v>1900</v>
      </c>
    </row>
    <row r="81" spans="1:2" ht="15" x14ac:dyDescent="0.2">
      <c r="A81" s="26" t="s">
        <v>72</v>
      </c>
      <c r="B81" s="30">
        <v>1900</v>
      </c>
    </row>
    <row r="82" spans="1:2" ht="15" x14ac:dyDescent="0.2">
      <c r="A82" s="26" t="s">
        <v>73</v>
      </c>
      <c r="B82" s="30">
        <v>1900</v>
      </c>
    </row>
    <row r="83" spans="1:2" ht="15" x14ac:dyDescent="0.2">
      <c r="A83" s="91" t="s">
        <v>74</v>
      </c>
      <c r="B83" s="124"/>
    </row>
    <row r="84" spans="1:2" ht="15" x14ac:dyDescent="0.2">
      <c r="A84" s="26" t="s">
        <v>69</v>
      </c>
      <c r="B84" s="48">
        <v>2100</v>
      </c>
    </row>
    <row r="85" spans="1:2" ht="15" x14ac:dyDescent="0.2">
      <c r="A85" s="26" t="s">
        <v>75</v>
      </c>
      <c r="B85" s="48">
        <v>2100</v>
      </c>
    </row>
    <row r="86" spans="1:2" ht="15" x14ac:dyDescent="0.2">
      <c r="A86" s="31" t="s">
        <v>76</v>
      </c>
      <c r="B86" s="49">
        <v>2100</v>
      </c>
    </row>
    <row r="87" spans="1:2" ht="15" x14ac:dyDescent="0.2">
      <c r="A87" s="99" t="s">
        <v>77</v>
      </c>
      <c r="B87" s="99"/>
    </row>
    <row r="88" spans="1:2" ht="15" x14ac:dyDescent="0.2">
      <c r="A88" s="50" t="s">
        <v>78</v>
      </c>
      <c r="B88" s="51">
        <v>2000</v>
      </c>
    </row>
    <row r="89" spans="1:2" ht="15" x14ac:dyDescent="0.2">
      <c r="A89" s="50" t="s">
        <v>79</v>
      </c>
      <c r="B89" s="51">
        <v>1700</v>
      </c>
    </row>
    <row r="90" spans="1:2" ht="15" x14ac:dyDescent="0.2">
      <c r="A90" s="50" t="s">
        <v>80</v>
      </c>
      <c r="B90" s="51">
        <v>1100</v>
      </c>
    </row>
    <row r="91" spans="1:2" ht="15" x14ac:dyDescent="0.2">
      <c r="A91" s="50" t="s">
        <v>81</v>
      </c>
      <c r="B91" s="51">
        <v>1500</v>
      </c>
    </row>
    <row r="92" spans="1:2" ht="30" x14ac:dyDescent="0.2">
      <c r="A92" s="50" t="s">
        <v>82</v>
      </c>
      <c r="B92" s="51">
        <v>1500</v>
      </c>
    </row>
    <row r="93" spans="1:2" ht="15" x14ac:dyDescent="0.2">
      <c r="A93" s="50" t="s">
        <v>83</v>
      </c>
      <c r="B93" s="51">
        <v>1300</v>
      </c>
    </row>
    <row r="94" spans="1:2" ht="30" x14ac:dyDescent="0.2">
      <c r="A94" s="50" t="s">
        <v>84</v>
      </c>
      <c r="B94" s="33">
        <v>1600</v>
      </c>
    </row>
    <row r="95" spans="1:2" ht="15" x14ac:dyDescent="0.2">
      <c r="A95" s="50" t="s">
        <v>85</v>
      </c>
      <c r="B95" s="51">
        <v>2400</v>
      </c>
    </row>
    <row r="96" spans="1:2" ht="15" x14ac:dyDescent="0.2">
      <c r="A96" s="99" t="s">
        <v>86</v>
      </c>
      <c r="B96" s="99"/>
    </row>
    <row r="97" spans="1:2" ht="15" x14ac:dyDescent="0.2">
      <c r="A97" s="50" t="s">
        <v>87</v>
      </c>
      <c r="B97" s="52">
        <v>1100</v>
      </c>
    </row>
    <row r="98" spans="1:2" ht="15" x14ac:dyDescent="0.2">
      <c r="A98" s="50" t="s">
        <v>88</v>
      </c>
      <c r="B98" s="52">
        <v>2500</v>
      </c>
    </row>
    <row r="99" spans="1:2" ht="15" x14ac:dyDescent="0.2">
      <c r="A99" s="50" t="s">
        <v>89</v>
      </c>
      <c r="B99" s="52">
        <v>1100</v>
      </c>
    </row>
    <row r="100" spans="1:2" ht="30" x14ac:dyDescent="0.2">
      <c r="A100" s="50" t="s">
        <v>90</v>
      </c>
      <c r="B100" s="33">
        <v>1800</v>
      </c>
    </row>
    <row r="101" spans="1:2" ht="15" x14ac:dyDescent="0.2">
      <c r="A101" s="50" t="s">
        <v>91</v>
      </c>
      <c r="B101" s="33">
        <v>1500</v>
      </c>
    </row>
    <row r="102" spans="1:2" ht="15" x14ac:dyDescent="0.2">
      <c r="A102" s="125" t="s">
        <v>92</v>
      </c>
      <c r="B102" s="125"/>
    </row>
    <row r="103" spans="1:2" ht="30" x14ac:dyDescent="0.2">
      <c r="A103" s="53" t="s">
        <v>93</v>
      </c>
      <c r="B103" s="54">
        <v>1000</v>
      </c>
    </row>
    <row r="104" spans="1:2" ht="15" x14ac:dyDescent="0.2">
      <c r="A104" s="53" t="s">
        <v>94</v>
      </c>
      <c r="B104" s="54">
        <v>300</v>
      </c>
    </row>
    <row r="105" spans="1:2" ht="15" x14ac:dyDescent="0.2">
      <c r="A105" s="53" t="s">
        <v>95</v>
      </c>
      <c r="B105" s="54">
        <v>300</v>
      </c>
    </row>
    <row r="106" spans="1:2" ht="30" x14ac:dyDescent="0.2">
      <c r="A106" s="53" t="s">
        <v>96</v>
      </c>
      <c r="B106" s="54">
        <v>1200</v>
      </c>
    </row>
    <row r="107" spans="1:2" ht="15" x14ac:dyDescent="0.2">
      <c r="A107" s="125" t="s">
        <v>97</v>
      </c>
      <c r="B107" s="125"/>
    </row>
    <row r="108" spans="1:2" ht="15" x14ac:dyDescent="0.2">
      <c r="A108" s="53" t="s">
        <v>98</v>
      </c>
      <c r="B108" s="33">
        <v>1500</v>
      </c>
    </row>
    <row r="109" spans="1:2" ht="18.75" x14ac:dyDescent="0.2">
      <c r="A109" s="126" t="s">
        <v>99</v>
      </c>
      <c r="B109" s="127"/>
    </row>
    <row r="110" spans="1:2" ht="15" x14ac:dyDescent="0.2">
      <c r="A110" s="128" t="s">
        <v>100</v>
      </c>
      <c r="B110" s="129"/>
    </row>
    <row r="111" spans="1:2" ht="15" x14ac:dyDescent="0.2">
      <c r="A111" s="26" t="s">
        <v>101</v>
      </c>
      <c r="B111" s="55">
        <v>1450</v>
      </c>
    </row>
    <row r="112" spans="1:2" ht="15" x14ac:dyDescent="0.2">
      <c r="A112" s="40" t="s">
        <v>102</v>
      </c>
      <c r="B112" s="55">
        <v>2800</v>
      </c>
    </row>
    <row r="113" spans="1:2" ht="15" x14ac:dyDescent="0.2">
      <c r="A113" s="40" t="s">
        <v>103</v>
      </c>
      <c r="B113" s="55">
        <v>2500</v>
      </c>
    </row>
    <row r="114" spans="1:2" ht="30" x14ac:dyDescent="0.2">
      <c r="A114" s="40" t="s">
        <v>104</v>
      </c>
      <c r="B114" s="55">
        <v>2400</v>
      </c>
    </row>
    <row r="115" spans="1:2" ht="45" x14ac:dyDescent="0.2">
      <c r="A115" s="40" t="s">
        <v>105</v>
      </c>
      <c r="B115" s="55">
        <v>2300</v>
      </c>
    </row>
    <row r="116" spans="1:2" ht="15" x14ac:dyDescent="0.2">
      <c r="A116" s="130" t="s">
        <v>106</v>
      </c>
      <c r="B116" s="131"/>
    </row>
    <row r="117" spans="1:2" ht="30" x14ac:dyDescent="0.2">
      <c r="A117" s="32" t="s">
        <v>107</v>
      </c>
      <c r="B117" s="56">
        <v>2500</v>
      </c>
    </row>
    <row r="118" spans="1:2" ht="15" x14ac:dyDescent="0.2">
      <c r="A118" s="57"/>
      <c r="B118" s="58"/>
    </row>
    <row r="119" spans="1:2" ht="15" x14ac:dyDescent="0.2">
      <c r="A119" s="57"/>
      <c r="B119" s="58"/>
    </row>
    <row r="120" spans="1:2" ht="15" x14ac:dyDescent="0.2">
      <c r="A120" s="110" t="s">
        <v>108</v>
      </c>
      <c r="B120" s="94"/>
    </row>
    <row r="121" spans="1:2" ht="30" x14ac:dyDescent="0.2">
      <c r="A121" s="32" t="s">
        <v>109</v>
      </c>
      <c r="B121" s="43">
        <v>600</v>
      </c>
    </row>
    <row r="122" spans="1:2" ht="60" x14ac:dyDescent="0.2">
      <c r="A122" s="32" t="s">
        <v>110</v>
      </c>
      <c r="B122" s="43">
        <v>1950</v>
      </c>
    </row>
    <row r="123" spans="1:2" ht="60" x14ac:dyDescent="0.2">
      <c r="A123" s="32" t="s">
        <v>111</v>
      </c>
      <c r="B123" s="43">
        <v>2300</v>
      </c>
    </row>
    <row r="124" spans="1:2" ht="15" x14ac:dyDescent="0.2">
      <c r="A124" s="59" t="s">
        <v>112</v>
      </c>
      <c r="B124" s="43">
        <v>1900</v>
      </c>
    </row>
    <row r="125" spans="1:2" ht="60" x14ac:dyDescent="0.2">
      <c r="A125" s="60" t="s">
        <v>113</v>
      </c>
      <c r="B125" s="43">
        <v>2500</v>
      </c>
    </row>
    <row r="126" spans="1:2" ht="15" x14ac:dyDescent="0.2">
      <c r="A126" s="61" t="s">
        <v>114</v>
      </c>
      <c r="B126" s="43">
        <v>2400</v>
      </c>
    </row>
    <row r="127" spans="1:2" ht="60" x14ac:dyDescent="0.2">
      <c r="A127" s="61" t="s">
        <v>115</v>
      </c>
      <c r="B127" s="43">
        <v>3000</v>
      </c>
    </row>
    <row r="128" spans="1:2" ht="15" x14ac:dyDescent="0.2">
      <c r="A128" s="62" t="s">
        <v>116</v>
      </c>
      <c r="B128" s="43">
        <v>1800</v>
      </c>
    </row>
    <row r="129" spans="1:2" ht="60" x14ac:dyDescent="0.2">
      <c r="A129" s="61" t="s">
        <v>117</v>
      </c>
      <c r="B129" s="43">
        <v>2400</v>
      </c>
    </row>
    <row r="130" spans="1:2" ht="165" x14ac:dyDescent="0.2">
      <c r="A130" s="62" t="s">
        <v>221</v>
      </c>
      <c r="B130" s="43">
        <v>850</v>
      </c>
    </row>
    <row r="131" spans="1:2" ht="105" x14ac:dyDescent="0.2">
      <c r="A131" s="63" t="s">
        <v>118</v>
      </c>
      <c r="B131" s="64">
        <v>500</v>
      </c>
    </row>
    <row r="132" spans="1:2" ht="15" x14ac:dyDescent="0.2">
      <c r="A132" s="105" t="s">
        <v>119</v>
      </c>
      <c r="B132" s="106"/>
    </row>
    <row r="133" spans="1:2" ht="30" x14ac:dyDescent="0.2">
      <c r="A133" s="40" t="s">
        <v>120</v>
      </c>
      <c r="B133" s="55" t="s">
        <v>121</v>
      </c>
    </row>
    <row r="134" spans="1:2" ht="30" x14ac:dyDescent="0.2">
      <c r="A134" s="40" t="s">
        <v>122</v>
      </c>
      <c r="B134" s="55" t="s">
        <v>121</v>
      </c>
    </row>
    <row r="135" spans="1:2" ht="30" x14ac:dyDescent="0.2">
      <c r="A135" s="40" t="s">
        <v>123</v>
      </c>
      <c r="B135" s="55" t="s">
        <v>124</v>
      </c>
    </row>
    <row r="136" spans="1:2" ht="15" x14ac:dyDescent="0.2">
      <c r="A136" s="40" t="s">
        <v>125</v>
      </c>
      <c r="B136" s="55">
        <v>650</v>
      </c>
    </row>
    <row r="137" spans="1:2" ht="15" x14ac:dyDescent="0.2">
      <c r="A137" s="40" t="s">
        <v>126</v>
      </c>
      <c r="B137" s="55">
        <v>500</v>
      </c>
    </row>
    <row r="138" spans="1:2" ht="15" x14ac:dyDescent="0.2">
      <c r="A138" s="57"/>
      <c r="B138" s="65"/>
    </row>
    <row r="139" spans="1:2" ht="15" x14ac:dyDescent="0.2">
      <c r="A139" s="107" t="s">
        <v>127</v>
      </c>
      <c r="B139" s="106"/>
    </row>
    <row r="140" spans="1:2" ht="15" x14ac:dyDescent="0.2">
      <c r="A140" s="40" t="s">
        <v>128</v>
      </c>
      <c r="B140" s="47">
        <v>800</v>
      </c>
    </row>
    <row r="141" spans="1:2" ht="15" x14ac:dyDescent="0.2">
      <c r="A141" s="40" t="s">
        <v>129</v>
      </c>
      <c r="B141" s="30">
        <v>1200</v>
      </c>
    </row>
    <row r="142" spans="1:2" ht="15" x14ac:dyDescent="0.2">
      <c r="A142" s="40" t="s">
        <v>130</v>
      </c>
      <c r="B142" s="30">
        <v>600</v>
      </c>
    </row>
    <row r="143" spans="1:2" ht="15" x14ac:dyDescent="0.2">
      <c r="A143" s="40" t="s">
        <v>131</v>
      </c>
      <c r="B143" s="30">
        <v>1300</v>
      </c>
    </row>
    <row r="144" spans="1:2" ht="15" x14ac:dyDescent="0.2">
      <c r="A144" s="40" t="s">
        <v>132</v>
      </c>
      <c r="B144" s="30">
        <v>400</v>
      </c>
    </row>
    <row r="145" spans="1:2" ht="15" x14ac:dyDescent="0.2">
      <c r="A145" s="40" t="s">
        <v>133</v>
      </c>
      <c r="B145" s="30">
        <v>600</v>
      </c>
    </row>
    <row r="146" spans="1:2" ht="15" x14ac:dyDescent="0.2">
      <c r="A146" s="37" t="s">
        <v>134</v>
      </c>
      <c r="B146" s="66">
        <v>200</v>
      </c>
    </row>
    <row r="147" spans="1:2" ht="15" x14ac:dyDescent="0.2">
      <c r="A147" s="108" t="s">
        <v>135</v>
      </c>
      <c r="B147" s="109"/>
    </row>
    <row r="148" spans="1:2" ht="15" x14ac:dyDescent="0.2">
      <c r="A148" s="40" t="s">
        <v>128</v>
      </c>
      <c r="B148" s="30">
        <v>1200</v>
      </c>
    </row>
    <row r="149" spans="1:2" ht="15" x14ac:dyDescent="0.2">
      <c r="A149" s="40" t="s">
        <v>129</v>
      </c>
      <c r="B149" s="30">
        <v>1600</v>
      </c>
    </row>
    <row r="150" spans="1:2" ht="15" x14ac:dyDescent="0.2">
      <c r="A150" s="40" t="s">
        <v>130</v>
      </c>
      <c r="B150" s="30">
        <v>800</v>
      </c>
    </row>
    <row r="151" spans="1:2" ht="15" x14ac:dyDescent="0.2">
      <c r="A151" s="40" t="s">
        <v>131</v>
      </c>
      <c r="B151" s="30">
        <v>1500</v>
      </c>
    </row>
    <row r="152" spans="1:2" ht="15" x14ac:dyDescent="0.2">
      <c r="A152" s="40" t="s">
        <v>132</v>
      </c>
      <c r="B152" s="30">
        <v>600</v>
      </c>
    </row>
    <row r="153" spans="1:2" ht="15" x14ac:dyDescent="0.2">
      <c r="A153" s="67" t="s">
        <v>133</v>
      </c>
      <c r="B153" s="27">
        <v>700</v>
      </c>
    </row>
    <row r="154" spans="1:2" ht="15" x14ac:dyDescent="0.2">
      <c r="A154" s="32" t="s">
        <v>134</v>
      </c>
      <c r="B154" s="56">
        <v>300</v>
      </c>
    </row>
    <row r="155" spans="1:2" ht="15" x14ac:dyDescent="0.2">
      <c r="A155" s="32" t="s">
        <v>136</v>
      </c>
      <c r="B155" s="56">
        <v>500</v>
      </c>
    </row>
    <row r="156" spans="1:2" ht="20.25" x14ac:dyDescent="0.2">
      <c r="A156" s="110" t="s">
        <v>137</v>
      </c>
      <c r="B156" s="111"/>
    </row>
    <row r="157" spans="1:2" ht="15" x14ac:dyDescent="0.25">
      <c r="A157" s="107" t="s">
        <v>138</v>
      </c>
      <c r="B157" s="112"/>
    </row>
    <row r="158" spans="1:2" ht="15" x14ac:dyDescent="0.2">
      <c r="A158" s="37" t="s">
        <v>139</v>
      </c>
      <c r="B158" s="68">
        <v>110</v>
      </c>
    </row>
    <row r="159" spans="1:2" ht="15" x14ac:dyDescent="0.2">
      <c r="A159" s="32" t="s">
        <v>140</v>
      </c>
      <c r="B159" s="33">
        <v>250</v>
      </c>
    </row>
    <row r="160" spans="1:2" ht="15" x14ac:dyDescent="0.2">
      <c r="A160" s="32" t="s">
        <v>141</v>
      </c>
      <c r="B160" s="33">
        <v>80</v>
      </c>
    </row>
    <row r="161" spans="1:2" ht="15" x14ac:dyDescent="0.2">
      <c r="A161" s="107" t="s">
        <v>142</v>
      </c>
      <c r="B161" s="106"/>
    </row>
    <row r="162" spans="1:2" ht="15" x14ac:dyDescent="0.2">
      <c r="A162" s="37" t="s">
        <v>143</v>
      </c>
      <c r="B162" s="68">
        <v>13800</v>
      </c>
    </row>
    <row r="163" spans="1:2" ht="15" x14ac:dyDescent="0.2">
      <c r="A163" s="37" t="s">
        <v>144</v>
      </c>
      <c r="B163" s="69">
        <v>7500</v>
      </c>
    </row>
    <row r="164" spans="1:2" ht="15" x14ac:dyDescent="0.2">
      <c r="A164" s="70" t="s">
        <v>145</v>
      </c>
      <c r="B164" s="35">
        <v>14900</v>
      </c>
    </row>
    <row r="165" spans="1:2" ht="15" x14ac:dyDescent="0.2">
      <c r="A165" s="32" t="s">
        <v>146</v>
      </c>
      <c r="B165" s="33">
        <v>8100</v>
      </c>
    </row>
    <row r="166" spans="1:2" ht="15" x14ac:dyDescent="0.2">
      <c r="A166" s="32" t="s">
        <v>147</v>
      </c>
      <c r="B166" s="33">
        <v>7400</v>
      </c>
    </row>
    <row r="167" spans="1:2" ht="15" x14ac:dyDescent="0.2">
      <c r="A167" s="32" t="s">
        <v>148</v>
      </c>
      <c r="B167" s="33">
        <v>8900</v>
      </c>
    </row>
    <row r="168" spans="1:2" ht="15" x14ac:dyDescent="0.2">
      <c r="A168" s="113" t="s">
        <v>149</v>
      </c>
      <c r="B168" s="114"/>
    </row>
    <row r="169" spans="1:2" ht="15" x14ac:dyDescent="0.2">
      <c r="A169" s="89" t="s">
        <v>150</v>
      </c>
      <c r="B169" s="90"/>
    </row>
    <row r="170" spans="1:2" ht="45" x14ac:dyDescent="0.2">
      <c r="A170" s="32" t="s">
        <v>151</v>
      </c>
      <c r="B170" s="43" t="s">
        <v>152</v>
      </c>
    </row>
    <row r="171" spans="1:2" ht="30" x14ac:dyDescent="0.2">
      <c r="A171" s="32" t="s">
        <v>153</v>
      </c>
      <c r="B171" s="43" t="s">
        <v>154</v>
      </c>
    </row>
    <row r="172" spans="1:2" ht="30" x14ac:dyDescent="0.2">
      <c r="A172" s="32" t="s">
        <v>155</v>
      </c>
      <c r="B172" s="43" t="s">
        <v>156</v>
      </c>
    </row>
    <row r="173" spans="1:2" ht="15" x14ac:dyDescent="0.2">
      <c r="A173" s="89" t="s">
        <v>157</v>
      </c>
      <c r="B173" s="115"/>
    </row>
    <row r="174" spans="1:2" ht="30" x14ac:dyDescent="0.2">
      <c r="A174" s="32" t="s">
        <v>158</v>
      </c>
      <c r="B174" s="43">
        <v>1200</v>
      </c>
    </row>
    <row r="175" spans="1:2" ht="30" x14ac:dyDescent="0.2">
      <c r="A175" s="32" t="s">
        <v>159</v>
      </c>
      <c r="B175" s="43">
        <v>1900</v>
      </c>
    </row>
    <row r="176" spans="1:2" ht="30" x14ac:dyDescent="0.2">
      <c r="A176" s="32" t="s">
        <v>160</v>
      </c>
      <c r="B176" s="43">
        <v>1200</v>
      </c>
    </row>
    <row r="177" spans="1:2" ht="30" x14ac:dyDescent="0.2">
      <c r="A177" s="32" t="s">
        <v>161</v>
      </c>
      <c r="B177" s="43">
        <v>1300</v>
      </c>
    </row>
    <row r="178" spans="1:2" ht="30" x14ac:dyDescent="0.2">
      <c r="A178" s="32" t="s">
        <v>162</v>
      </c>
      <c r="B178" s="43">
        <v>1100</v>
      </c>
    </row>
    <row r="179" spans="1:2" ht="30" x14ac:dyDescent="0.2">
      <c r="A179" s="32" t="s">
        <v>163</v>
      </c>
      <c r="B179" s="43">
        <v>2200</v>
      </c>
    </row>
    <row r="180" spans="1:2" ht="30" x14ac:dyDescent="0.2">
      <c r="A180" s="32" t="s">
        <v>164</v>
      </c>
      <c r="B180" s="43">
        <v>1200</v>
      </c>
    </row>
    <row r="181" spans="1:2" ht="45" x14ac:dyDescent="0.2">
      <c r="A181" s="32" t="s">
        <v>165</v>
      </c>
      <c r="B181" s="43">
        <v>500</v>
      </c>
    </row>
    <row r="182" spans="1:2" ht="45" x14ac:dyDescent="0.2">
      <c r="A182" s="32" t="s">
        <v>166</v>
      </c>
      <c r="B182" s="43">
        <v>1000</v>
      </c>
    </row>
    <row r="183" spans="1:2" ht="30" x14ac:dyDescent="0.2">
      <c r="A183" s="32" t="s">
        <v>167</v>
      </c>
      <c r="B183" s="43">
        <v>500</v>
      </c>
    </row>
    <row r="184" spans="1:2" ht="15" x14ac:dyDescent="0.25">
      <c r="A184" s="113" t="s">
        <v>168</v>
      </c>
      <c r="B184" s="116"/>
    </row>
    <row r="185" spans="1:2" ht="15" x14ac:dyDescent="0.25">
      <c r="A185" s="117" t="s">
        <v>169</v>
      </c>
      <c r="B185" s="118"/>
    </row>
    <row r="186" spans="1:2" ht="15" x14ac:dyDescent="0.25">
      <c r="A186" s="103" t="s">
        <v>222</v>
      </c>
      <c r="B186" s="104"/>
    </row>
    <row r="187" spans="1:2" ht="15" x14ac:dyDescent="0.2">
      <c r="A187" s="37" t="s">
        <v>170</v>
      </c>
      <c r="B187" s="68">
        <v>8900</v>
      </c>
    </row>
    <row r="188" spans="1:2" ht="15" x14ac:dyDescent="0.2">
      <c r="A188" s="37" t="s">
        <v>171</v>
      </c>
      <c r="B188" s="68">
        <v>13500</v>
      </c>
    </row>
    <row r="189" spans="1:2" ht="15" x14ac:dyDescent="0.2">
      <c r="A189" s="37" t="s">
        <v>172</v>
      </c>
      <c r="B189" s="68">
        <v>14500</v>
      </c>
    </row>
    <row r="190" spans="1:2" ht="30" x14ac:dyDescent="0.2">
      <c r="A190" s="37" t="s">
        <v>173</v>
      </c>
      <c r="B190" s="68">
        <v>13200</v>
      </c>
    </row>
    <row r="191" spans="1:2" ht="15" x14ac:dyDescent="0.2">
      <c r="A191" s="37" t="s">
        <v>174</v>
      </c>
      <c r="B191" s="68">
        <v>14400</v>
      </c>
    </row>
    <row r="192" spans="1:2" ht="15" x14ac:dyDescent="0.2">
      <c r="A192" s="91" t="s">
        <v>175</v>
      </c>
      <c r="B192" s="92"/>
    </row>
    <row r="193" spans="1:2" ht="15" x14ac:dyDescent="0.2">
      <c r="A193" s="37" t="s">
        <v>176</v>
      </c>
      <c r="B193" s="68">
        <v>9500</v>
      </c>
    </row>
    <row r="194" spans="1:2" ht="15" x14ac:dyDescent="0.2">
      <c r="A194" s="37" t="s">
        <v>177</v>
      </c>
      <c r="B194" s="68">
        <v>14500</v>
      </c>
    </row>
    <row r="195" spans="1:2" ht="15" x14ac:dyDescent="0.2">
      <c r="A195" s="37" t="s">
        <v>178</v>
      </c>
      <c r="B195" s="68">
        <v>15500</v>
      </c>
    </row>
    <row r="196" spans="1:2" ht="15" x14ac:dyDescent="0.2">
      <c r="A196" s="37" t="s">
        <v>179</v>
      </c>
      <c r="B196" s="68">
        <v>14200</v>
      </c>
    </row>
    <row r="197" spans="1:2" ht="15" x14ac:dyDescent="0.2">
      <c r="A197" s="37" t="s">
        <v>180</v>
      </c>
      <c r="B197" s="69">
        <v>15400</v>
      </c>
    </row>
    <row r="198" spans="1:2" ht="30" x14ac:dyDescent="0.2">
      <c r="A198" s="37" t="s">
        <v>181</v>
      </c>
      <c r="B198" s="33">
        <v>14400</v>
      </c>
    </row>
    <row r="199" spans="1:2" ht="15" x14ac:dyDescent="0.2">
      <c r="A199" s="93" t="s">
        <v>182</v>
      </c>
      <c r="B199" s="94"/>
    </row>
    <row r="200" spans="1:2" ht="15" x14ac:dyDescent="0.2">
      <c r="A200" s="37" t="s">
        <v>183</v>
      </c>
      <c r="B200" s="71">
        <f>14300</f>
        <v>14300</v>
      </c>
    </row>
    <row r="201" spans="1:2" ht="15" x14ac:dyDescent="0.2">
      <c r="A201" s="70" t="s">
        <v>184</v>
      </c>
      <c r="B201" s="35">
        <f>15200</f>
        <v>15200</v>
      </c>
    </row>
    <row r="202" spans="1:2" ht="15" x14ac:dyDescent="0.2">
      <c r="A202" s="32" t="s">
        <v>185</v>
      </c>
      <c r="B202" s="33">
        <f>15800</f>
        <v>15800</v>
      </c>
    </row>
    <row r="203" spans="1:2" ht="15" x14ac:dyDescent="0.2">
      <c r="A203" s="72" t="s">
        <v>186</v>
      </c>
      <c r="B203" s="33">
        <f>16600</f>
        <v>16600</v>
      </c>
    </row>
    <row r="204" spans="1:2" ht="15" x14ac:dyDescent="0.2">
      <c r="A204" s="95" t="s">
        <v>187</v>
      </c>
      <c r="B204" s="96"/>
    </row>
    <row r="205" spans="1:2" ht="15" x14ac:dyDescent="0.2">
      <c r="A205" s="97" t="s">
        <v>188</v>
      </c>
      <c r="B205" s="98"/>
    </row>
    <row r="206" spans="1:2" ht="15" x14ac:dyDescent="0.2">
      <c r="A206" s="32" t="s">
        <v>189</v>
      </c>
      <c r="B206" s="33">
        <f>8500</f>
        <v>8500</v>
      </c>
    </row>
    <row r="207" spans="1:2" ht="15" x14ac:dyDescent="0.2">
      <c r="A207" s="37" t="s">
        <v>190</v>
      </c>
      <c r="B207" s="33">
        <f>8500</f>
        <v>8500</v>
      </c>
    </row>
    <row r="208" spans="1:2" ht="15" x14ac:dyDescent="0.2">
      <c r="A208" s="37" t="s">
        <v>191</v>
      </c>
      <c r="B208" s="33">
        <f>11900</f>
        <v>11900</v>
      </c>
    </row>
    <row r="209" spans="1:2" ht="15" x14ac:dyDescent="0.2">
      <c r="A209" s="70" t="s">
        <v>192</v>
      </c>
      <c r="B209" s="35">
        <f>13100</f>
        <v>13100</v>
      </c>
    </row>
    <row r="210" spans="1:2" ht="15" x14ac:dyDescent="0.2">
      <c r="A210" s="99" t="s">
        <v>193</v>
      </c>
      <c r="B210" s="100"/>
    </row>
    <row r="211" spans="1:2" ht="15" x14ac:dyDescent="0.2">
      <c r="A211" s="37" t="s">
        <v>194</v>
      </c>
      <c r="B211" s="71">
        <f>14500</f>
        <v>14500</v>
      </c>
    </row>
    <row r="212" spans="1:2" ht="15" x14ac:dyDescent="0.2">
      <c r="A212" s="70" t="s">
        <v>195</v>
      </c>
      <c r="B212" s="71">
        <f>14500</f>
        <v>14500</v>
      </c>
    </row>
    <row r="213" spans="1:2" ht="15" x14ac:dyDescent="0.2">
      <c r="A213" s="32" t="s">
        <v>196</v>
      </c>
      <c r="B213" s="71">
        <f>14500</f>
        <v>14500</v>
      </c>
    </row>
    <row r="214" spans="1:2" ht="15" x14ac:dyDescent="0.2">
      <c r="A214" s="101" t="s">
        <v>197</v>
      </c>
      <c r="B214" s="102"/>
    </row>
    <row r="215" spans="1:2" ht="30" x14ac:dyDescent="0.2">
      <c r="A215" s="32" t="s">
        <v>198</v>
      </c>
      <c r="B215" s="33" t="s">
        <v>199</v>
      </c>
    </row>
    <row r="216" spans="1:2" ht="30" x14ac:dyDescent="0.2">
      <c r="A216" s="37" t="s">
        <v>200</v>
      </c>
      <c r="B216" s="33" t="s">
        <v>201</v>
      </c>
    </row>
    <row r="217" spans="1:2" ht="30" x14ac:dyDescent="0.2">
      <c r="A217" s="70" t="s">
        <v>202</v>
      </c>
      <c r="B217" s="33" t="s">
        <v>203</v>
      </c>
    </row>
    <row r="218" spans="1:2" ht="15" x14ac:dyDescent="0.2">
      <c r="A218" s="89" t="s">
        <v>150</v>
      </c>
      <c r="B218" s="90"/>
    </row>
    <row r="219" spans="1:2" ht="30" x14ac:dyDescent="0.2">
      <c r="A219" s="32" t="s">
        <v>204</v>
      </c>
      <c r="B219" s="43">
        <f>11400</f>
        <v>11400</v>
      </c>
    </row>
    <row r="220" spans="1:2" ht="30" x14ac:dyDescent="0.2">
      <c r="A220" s="32" t="s">
        <v>205</v>
      </c>
      <c r="B220" s="43">
        <f>13600</f>
        <v>13600</v>
      </c>
    </row>
    <row r="221" spans="1:2" ht="15" x14ac:dyDescent="0.2">
      <c r="A221" s="73" t="s">
        <v>206</v>
      </c>
      <c r="B221" s="74">
        <f>800</f>
        <v>800</v>
      </c>
    </row>
    <row r="222" spans="1:2" ht="15" x14ac:dyDescent="0.2">
      <c r="A222" s="75" t="s">
        <v>207</v>
      </c>
      <c r="B222" s="76">
        <f>500</f>
        <v>500</v>
      </c>
    </row>
    <row r="223" spans="1:2" ht="15" x14ac:dyDescent="0.2">
      <c r="A223" s="57"/>
      <c r="B223" s="77"/>
    </row>
    <row r="224" spans="1:2" x14ac:dyDescent="0.2">
      <c r="A224" s="78" t="s">
        <v>208</v>
      </c>
      <c r="B224" s="16"/>
    </row>
    <row r="225" spans="1:2" x14ac:dyDescent="0.2">
      <c r="A225" s="78"/>
      <c r="B225" s="16"/>
    </row>
    <row r="226" spans="1:2" ht="15" x14ac:dyDescent="0.25">
      <c r="A226" s="78" t="s">
        <v>209</v>
      </c>
      <c r="B226" s="79"/>
    </row>
  </sheetData>
  <mergeCells count="43">
    <mergeCell ref="A59:B59"/>
    <mergeCell ref="A7:B7"/>
    <mergeCell ref="A9:B9"/>
    <mergeCell ref="A11:B11"/>
    <mergeCell ref="B14:B16"/>
    <mergeCell ref="A19:B19"/>
    <mergeCell ref="A26:B26"/>
    <mergeCell ref="A31:B31"/>
    <mergeCell ref="A33:B33"/>
    <mergeCell ref="A50:B50"/>
    <mergeCell ref="A51:B51"/>
    <mergeCell ref="A55:B55"/>
    <mergeCell ref="A120:B120"/>
    <mergeCell ref="A72:B72"/>
    <mergeCell ref="A73:B73"/>
    <mergeCell ref="A77:B77"/>
    <mergeCell ref="A83:B83"/>
    <mergeCell ref="A87:B87"/>
    <mergeCell ref="A96:B96"/>
    <mergeCell ref="A102:B102"/>
    <mergeCell ref="A107:B107"/>
    <mergeCell ref="A109:B109"/>
    <mergeCell ref="A110:B110"/>
    <mergeCell ref="A116:B116"/>
    <mergeCell ref="A186:B186"/>
    <mergeCell ref="A132:B132"/>
    <mergeCell ref="A139:B139"/>
    <mergeCell ref="A147:B147"/>
    <mergeCell ref="A156:B156"/>
    <mergeCell ref="A157:B157"/>
    <mergeCell ref="A161:B161"/>
    <mergeCell ref="A168:B168"/>
    <mergeCell ref="A169:B169"/>
    <mergeCell ref="A173:B173"/>
    <mergeCell ref="A184:B184"/>
    <mergeCell ref="A185:B185"/>
    <mergeCell ref="A218:B218"/>
    <mergeCell ref="A192:B192"/>
    <mergeCell ref="A199:B199"/>
    <mergeCell ref="A204:B204"/>
    <mergeCell ref="A205:B205"/>
    <mergeCell ref="A210:B210"/>
    <mergeCell ref="A214:B2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opLeftCell="A7" workbookViewId="0">
      <selection activeCell="E21" sqref="E21"/>
    </sheetView>
  </sheetViews>
  <sheetFormatPr defaultRowHeight="12.75" x14ac:dyDescent="0.2"/>
  <cols>
    <col min="1" max="1" width="73.85546875" customWidth="1"/>
    <col min="2" max="2" width="19" customWidth="1"/>
  </cols>
  <sheetData>
    <row r="1" spans="1:2" ht="15" x14ac:dyDescent="0.25">
      <c r="B1" s="1" t="s">
        <v>1</v>
      </c>
    </row>
    <row r="2" spans="1:2" ht="15" x14ac:dyDescent="0.25">
      <c r="B2" s="2" t="s">
        <v>0</v>
      </c>
    </row>
    <row r="3" spans="1:2" ht="15" x14ac:dyDescent="0.25">
      <c r="B3" s="2" t="s">
        <v>2</v>
      </c>
    </row>
    <row r="4" spans="1:2" ht="15" x14ac:dyDescent="0.25">
      <c r="B4" s="2" t="s">
        <v>3</v>
      </c>
    </row>
    <row r="6" spans="1:2" ht="15.75" x14ac:dyDescent="0.25">
      <c r="A6" s="84" t="s">
        <v>4</v>
      </c>
      <c r="B6" s="84"/>
    </row>
    <row r="7" spans="1:2" ht="15.75" x14ac:dyDescent="0.25">
      <c r="A7" s="3"/>
      <c r="B7" s="3"/>
    </row>
    <row r="8" spans="1:2" ht="15.75" x14ac:dyDescent="0.25">
      <c r="A8" s="84" t="s">
        <v>5</v>
      </c>
      <c r="B8" s="84"/>
    </row>
    <row r="9" spans="1:2" ht="15.75" x14ac:dyDescent="0.25">
      <c r="A9" s="4"/>
      <c r="B9" s="4"/>
    </row>
    <row r="10" spans="1:2" x14ac:dyDescent="0.2">
      <c r="A10" s="85" t="s">
        <v>210</v>
      </c>
      <c r="B10" s="85"/>
    </row>
    <row r="11" spans="1:2" ht="13.5" thickBot="1" x14ac:dyDescent="0.25">
      <c r="A11" s="5"/>
      <c r="B11" s="5"/>
    </row>
    <row r="12" spans="1:2" x14ac:dyDescent="0.2">
      <c r="A12" s="6"/>
      <c r="B12" s="86" t="s">
        <v>6</v>
      </c>
    </row>
    <row r="13" spans="1:2" x14ac:dyDescent="0.2">
      <c r="A13" s="7" t="s">
        <v>7</v>
      </c>
      <c r="B13" s="87"/>
    </row>
    <row r="14" spans="1:2" ht="13.5" thickBot="1" x14ac:dyDescent="0.25">
      <c r="A14" s="80"/>
      <c r="B14" s="88"/>
    </row>
    <row r="15" spans="1:2" ht="20.25" thickBot="1" x14ac:dyDescent="0.25">
      <c r="A15" s="82" t="s">
        <v>211</v>
      </c>
      <c r="B15" s="83"/>
    </row>
    <row r="16" spans="1:2" ht="15.75" thickBot="1" x14ac:dyDescent="0.25">
      <c r="A16" s="8" t="s">
        <v>212</v>
      </c>
      <c r="B16" s="9">
        <v>1000</v>
      </c>
    </row>
    <row r="17" spans="1:2" ht="15.75" thickBot="1" x14ac:dyDescent="0.25">
      <c r="A17" s="147" t="s">
        <v>213</v>
      </c>
      <c r="B17" s="148"/>
    </row>
    <row r="18" spans="1:2" ht="15.75" thickBot="1" x14ac:dyDescent="0.25">
      <c r="A18" s="8" t="s">
        <v>147</v>
      </c>
      <c r="B18" s="9">
        <v>7400</v>
      </c>
    </row>
    <row r="19" spans="1:2" ht="15.75" thickBot="1" x14ac:dyDescent="0.25">
      <c r="A19" s="8" t="s">
        <v>214</v>
      </c>
      <c r="B19" s="9">
        <v>8900</v>
      </c>
    </row>
    <row r="20" spans="1:2" ht="15.75" thickBot="1" x14ac:dyDescent="0.25">
      <c r="A20" s="145" t="s">
        <v>215</v>
      </c>
      <c r="B20" s="146"/>
    </row>
    <row r="21" spans="1:2" ht="30.75" thickBot="1" x14ac:dyDescent="0.25">
      <c r="A21" s="10" t="s">
        <v>216</v>
      </c>
      <c r="B21" s="9" t="s">
        <v>156</v>
      </c>
    </row>
    <row r="22" spans="1:2" ht="15.75" thickBot="1" x14ac:dyDescent="0.25">
      <c r="A22" s="145" t="s">
        <v>217</v>
      </c>
      <c r="B22" s="146"/>
    </row>
    <row r="23" spans="1:2" ht="30.75" thickBot="1" x14ac:dyDescent="0.25">
      <c r="A23" s="8" t="s">
        <v>218</v>
      </c>
      <c r="B23" s="9">
        <v>11400</v>
      </c>
    </row>
    <row r="24" spans="1:2" ht="30.75" thickBot="1" x14ac:dyDescent="0.25">
      <c r="A24" s="8" t="s">
        <v>219</v>
      </c>
      <c r="B24" s="9">
        <v>13600</v>
      </c>
    </row>
    <row r="25" spans="1:2" ht="15" x14ac:dyDescent="0.2">
      <c r="A25" s="11"/>
      <c r="B25" s="12"/>
    </row>
    <row r="26" spans="1:2" ht="15" x14ac:dyDescent="0.2">
      <c r="A26" s="11"/>
      <c r="B26" s="12"/>
    </row>
    <row r="27" spans="1:2" ht="15" x14ac:dyDescent="0.2">
      <c r="A27" s="11"/>
      <c r="B27" s="12"/>
    </row>
    <row r="28" spans="1:2" ht="15" x14ac:dyDescent="0.2">
      <c r="A28" s="11"/>
      <c r="B28" s="12"/>
    </row>
    <row r="29" spans="1:2" ht="15" x14ac:dyDescent="0.2">
      <c r="A29" s="11"/>
      <c r="B29" s="12"/>
    </row>
    <row r="30" spans="1:2" ht="15" x14ac:dyDescent="0.2">
      <c r="A30" s="13"/>
      <c r="B30" s="14"/>
    </row>
    <row r="31" spans="1:2" x14ac:dyDescent="0.2">
      <c r="A31" s="81" t="s">
        <v>8</v>
      </c>
      <c r="B31" s="81"/>
    </row>
    <row r="32" spans="1:2" x14ac:dyDescent="0.2">
      <c r="A32" s="81"/>
      <c r="B32" s="81"/>
    </row>
    <row r="33" spans="1:2" x14ac:dyDescent="0.2">
      <c r="A33" s="81" t="s">
        <v>9</v>
      </c>
      <c r="B33" s="81"/>
    </row>
    <row r="34" spans="1:2" x14ac:dyDescent="0.2">
      <c r="A34" s="15"/>
      <c r="B34" s="15"/>
    </row>
  </sheetData>
  <mergeCells count="11">
    <mergeCell ref="A17:B17"/>
    <mergeCell ref="A6:B6"/>
    <mergeCell ref="A8:B8"/>
    <mergeCell ref="A10:B10"/>
    <mergeCell ref="B12:B14"/>
    <mergeCell ref="A15:B15"/>
    <mergeCell ref="A20:B20"/>
    <mergeCell ref="A22:B22"/>
    <mergeCell ref="A31:B31"/>
    <mergeCell ref="A32:B32"/>
    <mergeCell ref="A33:B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космет</vt:lpstr>
      <vt:lpstr>интим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Корякова А.Л.</dc:creator>
  <cp:lastModifiedBy>Виктория</cp:lastModifiedBy>
  <dcterms:created xsi:type="dcterms:W3CDTF">2019-01-23T09:13:33Z</dcterms:created>
  <dcterms:modified xsi:type="dcterms:W3CDTF">2019-03-06T13:53:17Z</dcterms:modified>
</cp:coreProperties>
</file>