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ТА 2019\КЛЮЧИ\"/>
    </mc:Choice>
  </mc:AlternateContent>
  <bookViews>
    <workbookView xWindow="0" yWindow="0" windowWidth="28800" windowHeight="11865" activeTab="1"/>
  </bookViews>
  <sheets>
    <sheet name="маникюр 2020" sheetId="2" r:id="rId1"/>
    <sheet name="Косметология  2020" sheetId="3" r:id="rId2"/>
  </sheets>
  <calcPr calcId="162913"/>
</workbook>
</file>

<file path=xl/calcChain.xml><?xml version="1.0" encoding="utf-8"?>
<calcChain xmlns="http://schemas.openxmlformats.org/spreadsheetml/2006/main">
  <c r="B301" i="3" l="1"/>
  <c r="B300" i="3"/>
  <c r="B299" i="3"/>
  <c r="B298" i="3"/>
  <c r="B292" i="3"/>
  <c r="B291" i="3"/>
  <c r="B290" i="3"/>
  <c r="B288" i="3"/>
  <c r="B287" i="3"/>
  <c r="B286" i="3"/>
  <c r="B285" i="3"/>
  <c r="B282" i="3"/>
  <c r="B281" i="3"/>
  <c r="B280" i="3"/>
  <c r="B279" i="3"/>
  <c r="B64" i="3"/>
</calcChain>
</file>

<file path=xl/sharedStrings.xml><?xml version="1.0" encoding="utf-8"?>
<sst xmlns="http://schemas.openxmlformats.org/spreadsheetml/2006/main" count="288" uniqueCount="258">
  <si>
    <t xml:space="preserve"> УТВЕРЖДАЮ</t>
  </si>
  <si>
    <t>Генеральный директор</t>
  </si>
  <si>
    <t>ЗАО «Курорт Ключи»</t>
  </si>
  <si>
    <t>___________ М.Г. Иванов</t>
  </si>
  <si>
    <t>ЗАО "КУРОРТ  КЛЮЧИ"</t>
  </si>
  <si>
    <t>Стоимость процедуры для взрослых (руб)</t>
  </si>
  <si>
    <t>Наименование процедуры</t>
  </si>
  <si>
    <t>цены действуют с   26. 12. 2019 года</t>
  </si>
  <si>
    <t>Покраска бровей</t>
  </si>
  <si>
    <t>Покраска  ресниц</t>
  </si>
  <si>
    <t>Коррекция бровей</t>
  </si>
  <si>
    <t>Покраска бровей хной</t>
  </si>
  <si>
    <t>Оформление бровей</t>
  </si>
  <si>
    <t>Маникюр</t>
  </si>
  <si>
    <t>Классический маникюр женский</t>
  </si>
  <si>
    <t>Классический маникюр мужской</t>
  </si>
  <si>
    <t xml:space="preserve">Аппаратный  маникюр </t>
  </si>
  <si>
    <t>SPA -маникюр горячий</t>
  </si>
  <si>
    <t>Детский маникюр (5-12 лет)</t>
  </si>
  <si>
    <t>Японский  маникюр</t>
  </si>
  <si>
    <t>Покрытие лаком</t>
  </si>
  <si>
    <t>Покрытие лечебным лаком</t>
  </si>
  <si>
    <t>Покрытие гель-лаком</t>
  </si>
  <si>
    <t>Покрытие гель-лаком френч</t>
  </si>
  <si>
    <t>Удаление гель-лака</t>
  </si>
  <si>
    <t>Парафиновые перчатки</t>
  </si>
  <si>
    <t>Удаление лака</t>
  </si>
  <si>
    <t>Дизай ногтей   1 ноготь</t>
  </si>
  <si>
    <t>Стразы  Сваровского 1 страза</t>
  </si>
  <si>
    <t>Ремонт сломанного ногтя</t>
  </si>
  <si>
    <t>Педикюр</t>
  </si>
  <si>
    <t>Аппаратный  педикюр женский</t>
  </si>
  <si>
    <t>Аппаратный  педикюр мужской</t>
  </si>
  <si>
    <t>Аппаратный  педикюр  проблемной*  стопы  женский</t>
  </si>
  <si>
    <t>Аппаратный  педикюр проблемной стопы*  мужской</t>
  </si>
  <si>
    <t>SPA -педикюр женский</t>
  </si>
  <si>
    <t>SPA -педикюр мужской</t>
  </si>
  <si>
    <t>СПА - педикюр  проблемной*  стопы  женский</t>
  </si>
  <si>
    <t>СПА - педикюр проблемной стопы*  мужской</t>
  </si>
  <si>
    <t>Обработка ногтей на ногах</t>
  </si>
  <si>
    <t>Обработка кожи стопы</t>
  </si>
  <si>
    <t>Обработка кожи проблемной  стопы</t>
  </si>
  <si>
    <t>Парафиновые носочки</t>
  </si>
  <si>
    <t xml:space="preserve">Депиляция воском </t>
  </si>
  <si>
    <t xml:space="preserve">Голень (от стопы до колен, обе ноги)A14.01.012 </t>
  </si>
  <si>
    <t xml:space="preserve">Бедро+голень (обе ноги)A14.01.012 </t>
  </si>
  <si>
    <t xml:space="preserve">Классическое бикиниA14.01.012 </t>
  </si>
  <si>
    <t xml:space="preserve">Глубокое  бикиниA14.01.012 </t>
  </si>
  <si>
    <t xml:space="preserve">Подмышечные области (2 зоны)A14.01.012 </t>
  </si>
  <si>
    <t xml:space="preserve">Руки (2 зоны)A14.01.012 </t>
  </si>
  <si>
    <t xml:space="preserve">Верхняя губа / подбородокA14.01.012 </t>
  </si>
  <si>
    <t>Депиляция сахарной пастой</t>
  </si>
  <si>
    <t>Обезболивание кремом ЭМЛА, Акриол - ПРО</t>
  </si>
  <si>
    <t>*Проблемная стопа - гиперкератоз (усиленное ороговение, мозоли, трещины, натоптыши, диабетическая стопа, вросший ноготь, грибковые заболевания).  В условиях Салона Красоты специалист по педикюру работает с проблемной стопой по предварительному осмотру и не работает с диабетической стопой, грибковыми заболеваниями, осложненными вросшими ногтями, воспалительными заболеваниями. В этих случаях необходимо обращаться к врачу - подологу по месту жительства.</t>
  </si>
  <si>
    <t>Заместитель Генерального  директора по МЧ                               Н.П. Савельева</t>
  </si>
  <si>
    <t xml:space="preserve"> Экономист     ЗАО  "Курорт  Ключи"                                           А.Л. Корякова</t>
  </si>
  <si>
    <t>ПРАЙС НА КОСМЕТОЛОГИЧЕСКИЕ  УСЛУГИ</t>
  </si>
  <si>
    <t>Цены действуют с  26. 12. 2019 года</t>
  </si>
  <si>
    <t>Консультативный прием врача-косметолога</t>
  </si>
  <si>
    <t>Консультативный прием врача-косметолога для записи на процедуры</t>
  </si>
  <si>
    <t>бесплатно</t>
  </si>
  <si>
    <t>Пластические массажи лица, уходовая косметика   Bruno Vassari   (Бруно Вассари - Испанская  СПА-линия )</t>
  </si>
  <si>
    <t>Рио-лифтмассаж  (пластический французский массаж лица)</t>
  </si>
  <si>
    <t>Итальянский  риафирмирующий массаж лица – массаж глубокотканный (пластический массаж лица)</t>
  </si>
  <si>
    <t>Испанский релаксирующий массаж лица +маска (по типу кожи)</t>
  </si>
  <si>
    <t>Буккальный массаж лица (разминание всех лицевых мышц с этапом внутренней проработки через рот</t>
  </si>
  <si>
    <t>Холодная маска с криогенным эффектом</t>
  </si>
  <si>
    <t>Виноградная моделирующая маска "Облако Венеры" с охлаждающим эффектом</t>
  </si>
  <si>
    <t>СПА- массажи по телу, уходовая косметика   Bruno Vassari   (Бруно Вассари - Испанская  СПА-линия )</t>
  </si>
  <si>
    <t>Гавайский массаж  Ломи-Ломи</t>
  </si>
  <si>
    <t>в 4 руки - 2900   в 2 руки - 2200</t>
  </si>
  <si>
    <t>Винно-пинтовый массаж (винные мешочки)</t>
  </si>
  <si>
    <t>Общий оздоровительный массаж (1 зона)</t>
  </si>
  <si>
    <t>Антицеллюлитный  массаж тела</t>
  </si>
  <si>
    <t>Процедуры в Хамаме</t>
  </si>
  <si>
    <t>Мыльный  массаж (включает массаж бамбуковыми палочками)</t>
  </si>
  <si>
    <t>Уход за кожей лица и шеи - косметика Soskin-Paris (СоСкин Пэрис)   ( Франция)</t>
  </si>
  <si>
    <t>Классический профессиональный уход по типу кожи - очищение - тонизация - пилинг - легкий массаж - активный концентрат - маска - крем по типу кожи (омолаживающий/увлажняющий/осветляющий/очищающий)</t>
  </si>
  <si>
    <t xml:space="preserve">Программа "Чистая кожа" (жирная и комбинированная кожа, постакне) </t>
  </si>
  <si>
    <t>Программа "Сияние кожи" ( гиперпигментация, возрастные изменения)</t>
  </si>
  <si>
    <t>Программа "Гликолевая кислота 30" (фотостарение, гиперпигментация, гиперкератоз, возрастные изменения)</t>
  </si>
  <si>
    <t>Программа "Гликолевая кислота 50" (фотостарение, гиперпигментация, гиперкератоз, возрастные изменения)</t>
  </si>
  <si>
    <t>Демакияж</t>
  </si>
  <si>
    <t>Классический массаж лица /30 минут/</t>
  </si>
  <si>
    <t>Механическая чистка лица</t>
  </si>
  <si>
    <t>Маска коллагеновая</t>
  </si>
  <si>
    <t>Маска кремовая по типу и проблеме кожи (увлажнение/омоложение/осветление/себорегуляция/чувствительная кожа/питание)</t>
  </si>
  <si>
    <t>Маска альгинатная с гиалуроновой кислотой (без зоны глаз)</t>
  </si>
  <si>
    <t>Маска альгинатная - глаза</t>
  </si>
  <si>
    <t>Маска  гипсовая</t>
  </si>
  <si>
    <t>Уход за кожей вокруг глаз - массаж /10 минут/+ маска</t>
  </si>
  <si>
    <t>Уход за губами /увлажнение и питание/</t>
  </si>
  <si>
    <t>Механическое удаление  милиумов (до 5шт)</t>
  </si>
  <si>
    <t>Механическое удаление  милиумов (до 10 шт)</t>
  </si>
  <si>
    <t>Химические пилинги</t>
  </si>
  <si>
    <t>КосметикаCosmedium (Германия, нанотехнологические пилинги)</t>
  </si>
  <si>
    <t>Программа "Акне-контроль"</t>
  </si>
  <si>
    <t>Программа "Контроль пигментации"</t>
  </si>
  <si>
    <t>Программа "Возраст-контроль"</t>
  </si>
  <si>
    <t>Косметика DERMACEUTIC (Дермасьютик, Франция)</t>
  </si>
  <si>
    <t>Mask Peel (Маск Пил, гликолевая к-та 30%, салициловая к-та ) - жирная, пористая кожа</t>
  </si>
  <si>
    <t>Milk Peel (Милк Пил, гликолевая к-та 50% , молочная к-та) - профилактика и первые признаки старения, тусклый цвет лица</t>
  </si>
  <si>
    <r>
      <t xml:space="preserve">Cosmo Peel (Космо Пил, </t>
    </r>
    <r>
      <rPr>
        <i/>
        <sz val="11"/>
        <color theme="1"/>
        <rFont val="Arial"/>
        <family val="2"/>
        <charset val="204"/>
      </rPr>
      <t>ТСА - 12%, 15%, 18% ) - возрастные изменения кожи, рубцы, постакне, стрии</t>
    </r>
  </si>
  <si>
    <t>Уход за кожей лица и шеи - косметика Holy Land (Холи Ленд, Израиль)</t>
  </si>
  <si>
    <t>Атравматическая чистка лица - для жирной комбинированной кожи</t>
  </si>
  <si>
    <t>Атравматическая чистка лица - для сухой и нормальной кожи</t>
  </si>
  <si>
    <t>Процедура ABR - поверхностный пилинг ( для разных типов кожи)</t>
  </si>
  <si>
    <t>Процедура "Реабилитация" ( послепилинговый уход)</t>
  </si>
  <si>
    <t>Процедура "Женьшень и Морковь" (восстановление текстуры и цвета кожи лица, пилинг для области глаз)</t>
  </si>
  <si>
    <t xml:space="preserve">Процедура "Антикупероз" </t>
  </si>
  <si>
    <t>Процедура  "Уход за кожей рук "</t>
  </si>
  <si>
    <t>Процедура  "Чистка спины" (90 -120 мин, механическая чистка включена)</t>
  </si>
  <si>
    <t>Аппаратная  косметология</t>
  </si>
  <si>
    <t>Физиотерапия</t>
  </si>
  <si>
    <t>Дарсонваль для лица</t>
  </si>
  <si>
    <t>Ультразвуковой  пилинг лица</t>
  </si>
  <si>
    <t xml:space="preserve">Ультразвуковой   массаж лица </t>
  </si>
  <si>
    <r>
      <t xml:space="preserve">Аппарат  Радиочастотного лифтинга </t>
    </r>
    <r>
      <rPr>
        <b/>
        <i/>
        <sz val="12"/>
        <color theme="1"/>
        <rFont val="Arial"/>
        <family val="2"/>
        <charset val="204"/>
      </rPr>
      <t xml:space="preserve">Regen Trilipo Maximus ( Реджен Трилипо Максимус, Pollogen, Израиль) </t>
    </r>
    <r>
      <rPr>
        <i/>
        <sz val="12"/>
        <color theme="1"/>
        <rFont val="Arial"/>
        <family val="2"/>
        <charset val="204"/>
      </rPr>
      <t>- лифтинг и стимуляция мышц - омоложение и подтягивание кожи лица и тела, уменьшение целлюлита на проблемных зонах</t>
    </r>
  </si>
  <si>
    <t>лицо</t>
  </si>
  <si>
    <t>живот</t>
  </si>
  <si>
    <t>ягодицы</t>
  </si>
  <si>
    <t>бедра</t>
  </si>
  <si>
    <t>руки</t>
  </si>
  <si>
    <r>
      <t xml:space="preserve">Аппарат </t>
    </r>
    <r>
      <rPr>
        <b/>
        <i/>
        <sz val="12"/>
        <color theme="1"/>
        <rFont val="Arial"/>
        <family val="2"/>
        <charset val="204"/>
      </rPr>
      <t xml:space="preserve"> Beautytek Light (Бьютитек Лайт, Германия)</t>
    </r>
    <r>
      <rPr>
        <i/>
        <sz val="12"/>
        <color theme="1"/>
        <rFont val="Arial"/>
        <family val="2"/>
        <charset val="204"/>
      </rPr>
      <t xml:space="preserve"> на препарате Pure Hyaluron (чистая гиалуроновая кислота) - безинъекционная биоревитализация - безыгольное введение гиалуроновой кислоты в глубокие  слои кожи для увлажнения кожи, устранения морщин, эффекта лифтинга, омоложения.</t>
    </r>
  </si>
  <si>
    <t>декольте и шея</t>
  </si>
  <si>
    <t>кисти рук</t>
  </si>
  <si>
    <r>
      <t>Аппарат  микротоковой терапии</t>
    </r>
    <r>
      <rPr>
        <b/>
        <i/>
        <sz val="12"/>
        <color theme="1"/>
        <rFont val="Arial"/>
        <family val="2"/>
        <charset val="204"/>
      </rPr>
      <t xml:space="preserve"> Bio-Ultimate Gold</t>
    </r>
    <r>
      <rPr>
        <i/>
        <sz val="12"/>
        <color theme="1"/>
        <rFont val="Arial"/>
        <family val="2"/>
        <charset val="204"/>
      </rPr>
      <t xml:space="preserve"> </t>
    </r>
    <r>
      <rPr>
        <b/>
        <i/>
        <sz val="12"/>
        <color theme="1"/>
        <rFont val="Arial"/>
        <family val="2"/>
        <charset val="204"/>
      </rPr>
      <t>(Био - Ультимейт Голд, США)</t>
    </r>
    <r>
      <rPr>
        <i/>
        <sz val="12"/>
        <color theme="1"/>
        <rFont val="Arial"/>
        <family val="2"/>
        <charset val="204"/>
      </rPr>
      <t xml:space="preserve">  - комплексное  воздействие на кожу, мыщцы, лимфатические  и кровеносные сосуды, обеспечивает дренажный и лифтинг-эффект, незаменим при лечении акне</t>
    </r>
  </si>
  <si>
    <t>Микротоковый лифтинг лица и шеи</t>
  </si>
  <si>
    <t>Экспресс-лифтинг лица</t>
  </si>
  <si>
    <t>Микротоковая маска</t>
  </si>
  <si>
    <t>Микротоковая терапия проблемной кожи, акне</t>
  </si>
  <si>
    <t>Микротоковая реабилитация (после операций, травм, ожогов, пилингов)</t>
  </si>
  <si>
    <t>Лимфодренаж лица</t>
  </si>
  <si>
    <t>Микротоковый лифтинг по телу, зоны: грудь / руки / живот / ягодицы / бедра / голени</t>
  </si>
  <si>
    <t>Программа - общий лимфодренаж тела</t>
  </si>
  <si>
    <r>
      <t xml:space="preserve">Аппарат  </t>
    </r>
    <r>
      <rPr>
        <b/>
        <i/>
        <sz val="12"/>
        <color theme="1"/>
        <rFont val="Arial"/>
        <family val="2"/>
        <charset val="204"/>
      </rPr>
      <t xml:space="preserve">Starvac (Старвак, Франция)- вакуумно-роликовый массаж </t>
    </r>
    <r>
      <rPr>
        <i/>
        <sz val="12"/>
        <color theme="1"/>
        <rFont val="Arial"/>
        <family val="2"/>
        <charset val="204"/>
      </rPr>
      <t xml:space="preserve"> для коррекции фигуры, оказывает лимфодренажный и лифтинг-эффект, борется с целлюлитом.</t>
    </r>
  </si>
  <si>
    <t>Массаж лица</t>
  </si>
  <si>
    <t>Антицеллюлитный массаж тела 1 процедура 1 час 15 мин</t>
  </si>
  <si>
    <t>Массаж  спины</t>
  </si>
  <si>
    <t>Антицеллюлитный массаж, зоны: руки / живот / ягодицы / бедра</t>
  </si>
  <si>
    <t>Лимфодренажный  массаж тела</t>
  </si>
  <si>
    <t xml:space="preserve">Карбокситерапия   (лечение углекислым газом)                     </t>
  </si>
  <si>
    <t>Воздействие на лицо, шею, декольте (дряблость, пигментация, отеки)</t>
  </si>
  <si>
    <t>Воздействие на веки</t>
  </si>
  <si>
    <t>Воздействие на двойной подбородок</t>
  </si>
  <si>
    <t>Лечение целлюлита (1 зона)  - спина, руки, ягодицы, живот, ноги</t>
  </si>
  <si>
    <t xml:space="preserve">Криотерапия на  аппарате Vivax Gryo Pro                 </t>
  </si>
  <si>
    <t xml:space="preserve">Криотерапия </t>
  </si>
  <si>
    <t xml:space="preserve"> Уходовые процедуры по телу</t>
  </si>
  <si>
    <t>Обертывание в СПА -капсуле, косметика на основе вина Кьянти  "Bruno Vassari" (Испанская  СПА-линия)</t>
  </si>
  <si>
    <t>Солевой пилинг</t>
  </si>
  <si>
    <t>Антицеллюлитная программа  (с массажем)</t>
  </si>
  <si>
    <t>Программа "Вино и море"-гелевые обертывания</t>
  </si>
  <si>
    <t>"Холодные обертывания"  Программа по восстановлению тонуса кожи и нормализации венозного кровотока</t>
  </si>
  <si>
    <t>Программа "Лед и пламя" (контрастное обертывание)- антицеллюлитная программа с выраженным эстетическим эффектом</t>
  </si>
  <si>
    <t>Бандажное обертывание Т-шок  31  (Италия, "Centro Messegue")</t>
  </si>
  <si>
    <t>Комплексное воздействие 31 лекарственного растения, соли и бандажных бинтов, позволяющая "худеть на глазах"</t>
  </si>
  <si>
    <t>Сибирское СПА</t>
  </si>
  <si>
    <r>
      <rPr>
        <b/>
        <i/>
        <sz val="12"/>
        <color theme="1"/>
        <rFont val="Arial"/>
        <family val="2"/>
        <charset val="204"/>
      </rPr>
      <t xml:space="preserve">"Кедровый жар" </t>
    </r>
    <r>
      <rPr>
        <i/>
        <sz val="12"/>
        <color theme="1"/>
        <rFont val="Arial"/>
        <family val="2"/>
        <charset val="204"/>
      </rPr>
      <t>- детоксикация</t>
    </r>
    <r>
      <rPr>
        <b/>
        <i/>
        <sz val="12"/>
        <color theme="1"/>
        <rFont val="Arial"/>
        <family val="2"/>
        <charset val="204"/>
      </rPr>
      <t xml:space="preserve"> </t>
    </r>
    <r>
      <rPr>
        <i/>
        <sz val="12"/>
        <color theme="1"/>
        <rFont val="Arial"/>
        <family val="2"/>
        <charset val="204"/>
      </rPr>
      <t>(прогревание в аромасауне "Здравница" , алтайский фиточай)</t>
    </r>
  </si>
  <si>
    <r>
      <rPr>
        <b/>
        <i/>
        <sz val="12"/>
        <color theme="1"/>
        <rFont val="Arial"/>
        <family val="2"/>
        <charset val="204"/>
      </rPr>
      <t xml:space="preserve">"Березовый лист" - </t>
    </r>
    <r>
      <rPr>
        <i/>
        <sz val="12"/>
        <color theme="1"/>
        <rFont val="Arial"/>
        <family val="2"/>
        <charset val="204"/>
      </rPr>
      <t>лифтинг кожи, детоксикация (прогревание в аромасауне "Здравница", березово-солевой пилинг, детокс-обертывание, увлажнение, алтайский фиточай)</t>
    </r>
  </si>
  <si>
    <r>
      <rPr>
        <b/>
        <i/>
        <sz val="12"/>
        <color theme="1"/>
        <rFont val="Arial"/>
        <family val="2"/>
        <charset val="204"/>
      </rPr>
      <t xml:space="preserve">"Сибирская банька" </t>
    </r>
    <r>
      <rPr>
        <i/>
        <sz val="12"/>
        <color theme="1"/>
        <rFont val="Arial"/>
        <family val="2"/>
        <charset val="204"/>
      </rPr>
      <t>- анти-стресс, восстановление (прогревание в аромасауне "Здравница" - 2 раза, кедровый скраб-пилинг, растирание пантово-медовое, растирание льдом, алтайский фиточай со сбитнем)</t>
    </r>
  </si>
  <si>
    <t>СПА - программа "Шоколадное фондю"</t>
  </si>
  <si>
    <r>
      <rPr>
        <b/>
        <i/>
        <sz val="12"/>
        <color theme="1"/>
        <rFont val="Arial"/>
        <family val="2"/>
        <charset val="204"/>
      </rPr>
      <t xml:space="preserve">СПА - программа "Шоколадное фондю" </t>
    </r>
    <r>
      <rPr>
        <i/>
        <sz val="12"/>
        <color theme="1"/>
        <rFont val="Arial"/>
        <family val="2"/>
        <charset val="204"/>
      </rPr>
      <t>( прогревание в аромасауне "Здравница", шоколадный скраб -пилинг, шоколадная маска - лицо и тело, увлажнение шоколадно-воздушным кремом, алтайский фиточай со сбитнем)</t>
    </r>
  </si>
  <si>
    <r>
      <rPr>
        <b/>
        <i/>
        <sz val="12"/>
        <color theme="1"/>
        <rFont val="Arial"/>
        <family val="2"/>
        <charset val="204"/>
      </rPr>
      <t>СПА-программа "Сокровища моря"</t>
    </r>
    <r>
      <rPr>
        <i/>
        <sz val="12"/>
        <color theme="1"/>
        <rFont val="Arial"/>
        <family val="2"/>
        <charset val="204"/>
      </rPr>
      <t xml:space="preserve"> </t>
    </r>
  </si>
  <si>
    <r>
      <rPr>
        <b/>
        <i/>
        <sz val="12"/>
        <color theme="1"/>
        <rFont val="Arial"/>
        <family val="2"/>
        <charset val="204"/>
      </rPr>
      <t>СПА-программа "Сокровища моря"</t>
    </r>
    <r>
      <rPr>
        <i/>
        <sz val="12"/>
        <color theme="1"/>
        <rFont val="Arial"/>
        <family val="2"/>
        <charset val="204"/>
      </rPr>
      <t xml:space="preserve"> (прогревание в аромасауне "Здравница", пилинг минеральный, обертывание морскими водорослями"Ламинария", алтайский фиточай со сбитнем)</t>
    </r>
  </si>
  <si>
    <t xml:space="preserve">СПА -программа "Спелый виноград" </t>
  </si>
  <si>
    <r>
      <rPr>
        <b/>
        <i/>
        <sz val="12"/>
        <color theme="1"/>
        <rFont val="Arial"/>
        <family val="2"/>
        <charset val="204"/>
      </rPr>
      <t xml:space="preserve">СПА -программа "Спелый виноград" </t>
    </r>
    <r>
      <rPr>
        <i/>
        <sz val="12"/>
        <color theme="1"/>
        <rFont val="Arial"/>
        <family val="2"/>
        <charset val="204"/>
      </rPr>
      <t>(прогревание в аромасауне "Здравница" , пилинг виноградный, виноградное обертывание,питание виноградным кремом, алтайский фиточай со сбитнем)</t>
    </r>
  </si>
  <si>
    <r>
      <t xml:space="preserve">Пантовые (мараловые) ванны </t>
    </r>
    <r>
      <rPr>
        <i/>
        <sz val="12"/>
        <color theme="1"/>
        <rFont val="Arial"/>
        <family val="2"/>
        <charset val="204"/>
      </rPr>
      <t>(современная  пантовая ванна - это водный раствор, получаемый при вываривании пантов (неокостеневших рогов марала, олень при этом не страдает!) В пантах марала в период  срезки содержиться 18 аминокислот из 22 известных в природе!) Пантовые ванны рекомендованы, если вам необходимо : повышение иммунитета, повышение потенции, омоложение кожи лица, повышение гемоглобина в крови, лечение давления, омоложение организма, лечение бессоницы и нормализация сна, лечение простатита, аденомы, лечение кожных заболеваний, лечение заболеваний суставов)</t>
    </r>
  </si>
  <si>
    <r>
      <t>Косметические (бальнеологические) серебряные ванны —</t>
    </r>
    <r>
      <rPr>
        <i/>
        <sz val="12"/>
        <color indexed="8"/>
        <rFont val="Arial"/>
        <family val="2"/>
        <charset val="204"/>
      </rPr>
      <t xml:space="preserve"> нормализация обменных процессов, восстановление иммунитета, улучшение микроциркуляции, устранение венозного застоя, лимфостаза, детоксикация, замедление процессов старения кожи и организма, регенерация поврежденных тканей ( бактерицидное, противовирусное, противогрибковое действие)</t>
    </r>
  </si>
  <si>
    <t>Водорослевые СПА-уходы (косметика Nolla Naturelle)</t>
  </si>
  <si>
    <t xml:space="preserve">СПА-уход "Тонус" (Грейпфрут) / с прогревом (аромасауна "Здравница" либо СПА-капсула) </t>
  </si>
  <si>
    <t>2000 / 2600</t>
  </si>
  <si>
    <t xml:space="preserve">СПА-уход "Медовое наслаждение" (Мед, корица) /  с прогревом (аромасауна "Здравница" либо СПА-капсула) </t>
  </si>
  <si>
    <t xml:space="preserve">СПА-уход "Контуры тела" (Кипарис) /  с прогревом (аромасауна "Здравница" либо СПА-капсула) </t>
  </si>
  <si>
    <t>2100 / 2700</t>
  </si>
  <si>
    <t>Водорослевая ванна</t>
  </si>
  <si>
    <t>Маска для волос (на время ухода по телу)</t>
  </si>
  <si>
    <t>Голень (от стопы до колен, обе ноги)</t>
  </si>
  <si>
    <t>Бедро+голень (обе ноги)</t>
  </si>
  <si>
    <t>Классическое бикини</t>
  </si>
  <si>
    <t>Глубокое  бикини</t>
  </si>
  <si>
    <t>Подмышечные области (2 зоны)</t>
  </si>
  <si>
    <t>Руки (2 зоны)</t>
  </si>
  <si>
    <t>Верхняя губа / подбородок</t>
  </si>
  <si>
    <t>Инъекционная  терапия</t>
  </si>
  <si>
    <r>
      <rPr>
        <b/>
        <i/>
        <sz val="14"/>
        <color theme="1"/>
        <rFont val="Arial"/>
        <family val="2"/>
        <charset val="204"/>
      </rPr>
      <t xml:space="preserve">Ботулинотерапия </t>
    </r>
    <r>
      <rPr>
        <b/>
        <i/>
        <sz val="12"/>
        <color theme="1"/>
        <rFont val="Arial"/>
        <family val="2"/>
        <charset val="204"/>
      </rPr>
      <t>(коррекция мимических морщин)</t>
    </r>
  </si>
  <si>
    <t>Препарат  Диспорт  (1 ЕД)</t>
  </si>
  <si>
    <t>Препарат Ботокс (1 ЕД)</t>
  </si>
  <si>
    <t>Лечение гипергидроза на препарате Диспорт (1ЕД)</t>
  </si>
  <si>
    <r>
      <rPr>
        <b/>
        <i/>
        <sz val="14"/>
        <color theme="1"/>
        <rFont val="Arial"/>
        <family val="2"/>
        <charset val="204"/>
      </rPr>
      <t>Биоревитализация</t>
    </r>
    <r>
      <rPr>
        <b/>
        <i/>
        <sz val="12"/>
        <color theme="1"/>
        <rFont val="Arial"/>
        <family val="2"/>
        <charset val="204"/>
      </rPr>
      <t xml:space="preserve">                                                                                                                              (введение гиалуроновой кислоты с целью увлажнения кожи)</t>
    </r>
  </si>
  <si>
    <t>TEOSYAL Meso-Expert (3,0 мл)</t>
  </si>
  <si>
    <t>TEOSYAL  PureSense  Redensity I (1,0 мл)</t>
  </si>
  <si>
    <t>TEOSYAL  PureSense  Redensity I (3,0 мл)</t>
  </si>
  <si>
    <t>Ювидерм Гидрейт (1,0 мл)</t>
  </si>
  <si>
    <t>Филорга МНА-10 (1,0 мл)</t>
  </si>
  <si>
    <t>Филорга МНА-18 (1,0 мл)- микрофиллер</t>
  </si>
  <si>
    <r>
      <rPr>
        <b/>
        <i/>
        <sz val="14"/>
        <color theme="1"/>
        <rFont val="Arial"/>
        <family val="2"/>
        <charset val="204"/>
      </rPr>
      <t>Мезотерапия</t>
    </r>
    <r>
      <rPr>
        <b/>
        <i/>
        <sz val="12"/>
        <color theme="1"/>
        <rFont val="Arial"/>
        <family val="2"/>
        <charset val="204"/>
      </rPr>
      <t xml:space="preserve">                                                                                                                                                (введение витаминов, аминокислот, пептидов, минералов, гиалуроновой кислоты в виде коктейлей)</t>
    </r>
  </si>
  <si>
    <t>Лаборатория Филорга (Франция)</t>
  </si>
  <si>
    <t>ЕВ (Эмбриобласт) - витамины, минералы, аминокислоты, нуклеиновые кислоты (ДНК, РНК), факторы роста клеток, ферменты.  (1,0 мл) / (3,0 мл)</t>
  </si>
  <si>
    <t>1100 / 3100</t>
  </si>
  <si>
    <t>NCTF 135 HA "Обогащенный" (мезококтейль + 5 мг ГК)  (1,0 мл) / (3,0 мл)</t>
  </si>
  <si>
    <t>2200 / 6400</t>
  </si>
  <si>
    <t>NCTF 135 HA + "Экстраобогащенный" (мезококтейль + 10 мг ГК) (1,0 мл) / (3,0 мл)</t>
  </si>
  <si>
    <t>2500 / 7300</t>
  </si>
  <si>
    <t> Промоиталия (Италия)</t>
  </si>
  <si>
    <t>VITJAL (ВитДжал) - базовый коктейль с гиалуроновой кислотой (1,0 мл)</t>
  </si>
  <si>
    <t>UP GRADE (Ап Грейд) - глубокое увлажнение и сияние кожи в зрелом возрасте (1,0 мл)</t>
  </si>
  <si>
    <t>NUCLEONIX (Нуклеоникс) - восстановление упругости, устранение постакне, рубцов, растяжек (1,0 мл)</t>
  </si>
  <si>
    <t>IDEBAE(Идебае) - выраженный лифтинг и антиоксидантный эффект (1,0 мл)</t>
  </si>
  <si>
    <t>WHITE IN (Вайт-ин) - осветление пигментных пятен, борьба с пигментацией кожи (1,0 мл)</t>
  </si>
  <si>
    <t>LIGHT EYES ULTRA (Лайт Айз Ультра) - устранение мешков и темных кругов под глазами (1,0 мл)</t>
  </si>
  <si>
    <t>FIXER (Фиксер) - нетоксичный миорелаксант растительного происхождение (1,0 мл)</t>
  </si>
  <si>
    <t xml:space="preserve">REVITAL CELLUFORM (Ревитал Целлюформ) - липолитик с ревитализирующим действием, реальная альтернатива липосакции (1,0 мл) </t>
  </si>
  <si>
    <t>PROSHOCK SHAPE (Прошок Шейп) - лечение фиброзного целлюлита, устранение эффекта "апельсиновой корки" (1,0 мл)</t>
  </si>
  <si>
    <t>REVITAL TONIC(Ревитал Тоник) - тонус кожи тела, рубцы (1,0 мл)</t>
  </si>
  <si>
    <r>
      <rPr>
        <b/>
        <i/>
        <sz val="14"/>
        <color theme="1"/>
        <rFont val="Arial"/>
        <family val="2"/>
        <charset val="204"/>
      </rPr>
      <t>Контурная пластика - филлеры</t>
    </r>
    <r>
      <rPr>
        <b/>
        <i/>
        <sz val="12"/>
        <color theme="1"/>
        <rFont val="Arial"/>
        <family val="2"/>
        <charset val="204"/>
      </rPr>
      <t xml:space="preserve">                                                                                                  ( объемное моделирование скул, губ, подбородка, заполнение носогубных складок, различных борозд, исправление овала лица)</t>
    </r>
  </si>
  <si>
    <t xml:space="preserve">TEOSYAL (Теосиаль, Швейцария) </t>
  </si>
  <si>
    <t>Линейка классичекая (без лидокаина)</t>
  </si>
  <si>
    <t>TEOSYAL  PureSense First Lines (0,7 мл) - первые морщины</t>
  </si>
  <si>
    <t>TEOSYAL  PureSense  Deep Lines (1,0 мл)- глубокие морщины</t>
  </si>
  <si>
    <t>TEOSYAL  PureSense  Kiss (1,0 мл) - губы</t>
  </si>
  <si>
    <t>TEOSYAL  PureSense  Global Action (1,0 мл) - мягкое наполнение</t>
  </si>
  <si>
    <t>TEOSYAL  PureSense  Ultimate (1,0 мл) - интенсивный объем</t>
  </si>
  <si>
    <t>Линейка с лидокаином</t>
  </si>
  <si>
    <t>TEOSYAL  PureSense First Lines (0,7 мл)</t>
  </si>
  <si>
    <t>TEOSYAL  PureSense  Deep Lines (1,0 мл)</t>
  </si>
  <si>
    <t>TEOSYAL  PureSense  Kiss (1,0 мл)</t>
  </si>
  <si>
    <t>TEOSYAL  PureSense  Global Action (1,0 мл)</t>
  </si>
  <si>
    <t>TEOSYAL  PureSense  Ultimate (1,0 мл)</t>
  </si>
  <si>
    <t xml:space="preserve">TEOSYAL  PureSense  Redensity II (1,0 мл) - носослезная борозда </t>
  </si>
  <si>
    <t>Новая линейка RHA</t>
  </si>
  <si>
    <t>TEOSYAL RHA 1 (1,0 мл) - неглубокие морщины</t>
  </si>
  <si>
    <t>TEOSYAL RHA 2 (1,0 мл) - морщины средней глубины</t>
  </si>
  <si>
    <t>TEOSYAL RHA 3 (1,0 мл) - глубокие морщины</t>
  </si>
  <si>
    <t>TEOSYAL RHA 4 (1,0 мл) - объем</t>
  </si>
  <si>
    <t>JUVEDERM (Ювидерм, США, Ирландия)</t>
  </si>
  <si>
    <t>Коллекция Ultra (Ультра)</t>
  </si>
  <si>
    <t>Ювидерм Смайл (0,55 мл) - губы</t>
  </si>
  <si>
    <t>Ювидерм Ультра 2 ( 0,55 мл) - неглубокие морщины</t>
  </si>
  <si>
    <t>Ювидерм Ультра 3 (1,0 мл) - глубокие морщины</t>
  </si>
  <si>
    <t>Ювидерм Ультра 4 (1,0 мл) - объем</t>
  </si>
  <si>
    <t>Коллекция VYCROSS (Вайкросс)</t>
  </si>
  <si>
    <t>Ювидерм Волифт - заполнение морщин, объем губ</t>
  </si>
  <si>
    <t>Ювидерм Волбелла - носослезная борозда</t>
  </si>
  <si>
    <t>Ювидерм Волюма - объемное моделирование</t>
  </si>
  <si>
    <t>Belotero (Белотеро,  Германия)</t>
  </si>
  <si>
    <t>Belotero soft (Софт) - 1,0 мл - бланширование, биоармирование - без лидокаина/ с лидокаином</t>
  </si>
  <si>
    <t>10400 / 11100</t>
  </si>
  <si>
    <t>Belotero balance (Баланс) - 1,0 мл - морщины средней глубины, губы, бланширование  - без лидокаина/ с лидокаином</t>
  </si>
  <si>
    <t>11200 / 12000</t>
  </si>
  <si>
    <t>Belotero intense ( Интенс) - 1,0 мл - губы, глубокие морщины -  без лидокаина/ с лидокаином</t>
  </si>
  <si>
    <t>12300 / 13150</t>
  </si>
  <si>
    <t>ХНА - 3 (Икс -Эйч -Эй - 3) - 1,0 мл - заполнение средних морщин, объем губ, мягкая коррекция скул</t>
  </si>
  <si>
    <t>ХНА-Volume (Икс - Эйч - Эй - Волюм)-  1,0 мл - заполнение глубоких морщин, объем</t>
  </si>
  <si>
    <t>Канюля</t>
  </si>
  <si>
    <t>Анестезия  кремом ЭМЛА, Акриол-ПРО</t>
  </si>
  <si>
    <t>Заместитель Генерального  директора по МЧ                                       Н.П. Савельева</t>
  </si>
  <si>
    <t xml:space="preserve"> Экономист     ЗАО  "Курорт  Ключи"                                                    А.Л. Корякова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</si>
</sst>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[$-419]0"/>
  </numFmts>
  <fonts count="32" x14ac:knownFonts="1">
    <font>
      <sz val="10"/>
      <name val="Arial Cyr"/>
      <charset val="204"/>
    </font>
    <font>
      <b/>
      <i/>
      <sz val="1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  <charset val="204"/>
    </font>
    <font>
      <b/>
      <sz val="9"/>
      <name val="Times New Roman"/>
      <family val="1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9"/>
      <name val="Times New Roman"/>
      <family val="1"/>
    </font>
    <font>
      <sz val="10"/>
      <color theme="1"/>
      <name val="Arial Cyr"/>
      <charset val="204"/>
    </font>
    <font>
      <sz val="11"/>
      <color theme="1"/>
      <name val="Calibri"/>
      <family val="2"/>
      <scheme val="minor"/>
    </font>
    <font>
      <i/>
      <sz val="13"/>
      <name val="Arial"/>
      <family val="2"/>
      <charset val="204"/>
    </font>
    <font>
      <sz val="13"/>
      <name val="Times New Roman"/>
      <family val="1"/>
    </font>
    <font>
      <b/>
      <i/>
      <sz val="13"/>
      <name val="Arial"/>
      <family val="2"/>
      <charset val="204"/>
    </font>
    <font>
      <b/>
      <i/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3"/>
      <name val="Times New Roman"/>
      <family val="1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4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sz val="14"/>
      <color theme="1"/>
      <name val="Calibri"/>
      <family val="2"/>
      <scheme val="minor"/>
    </font>
    <font>
      <b/>
      <i/>
      <sz val="16"/>
      <color theme="1"/>
      <name val="Arial"/>
      <family val="2"/>
      <charset val="204"/>
    </font>
    <font>
      <b/>
      <i/>
      <sz val="12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0" fillId="0" borderId="0"/>
    <xf numFmtId="0" fontId="11" fillId="0" borderId="0"/>
  </cellStyleXfs>
  <cellXfs count="140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Border="1" applyAlignment="1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left" vertical="center" wrapText="1"/>
    </xf>
    <xf numFmtId="1" fontId="13" fillId="0" borderId="5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1" fontId="13" fillId="0" borderId="6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164" fontId="16" fillId="0" borderId="9" xfId="1" applyFont="1" applyFill="1" applyBorder="1" applyAlignment="1">
      <alignment horizontal="left" vertical="center" wrapText="1"/>
    </xf>
    <xf numFmtId="165" fontId="17" fillId="0" borderId="10" xfId="1" applyNumberFormat="1" applyFont="1" applyFill="1" applyBorder="1" applyAlignment="1">
      <alignment horizontal="center" vertical="center" wrapText="1"/>
    </xf>
    <xf numFmtId="165" fontId="17" fillId="0" borderId="11" xfId="1" applyNumberFormat="1" applyFont="1" applyFill="1" applyBorder="1" applyAlignment="1">
      <alignment horizontal="center" vertical="center" wrapText="1"/>
    </xf>
    <xf numFmtId="164" fontId="16" fillId="0" borderId="12" xfId="1" applyFont="1" applyFill="1" applyBorder="1" applyAlignment="1">
      <alignment horizontal="left" vertical="center" wrapText="1"/>
    </xf>
    <xf numFmtId="165" fontId="17" fillId="0" borderId="13" xfId="1" applyNumberFormat="1" applyFont="1" applyFill="1" applyBorder="1" applyAlignment="1">
      <alignment horizontal="center" vertical="center" wrapText="1"/>
    </xf>
    <xf numFmtId="164" fontId="16" fillId="0" borderId="15" xfId="1" applyFont="1" applyFill="1" applyBorder="1" applyAlignment="1">
      <alignment horizontal="left" vertical="center" wrapText="1"/>
    </xf>
    <xf numFmtId="165" fontId="17" fillId="0" borderId="16" xfId="1" applyNumberFormat="1" applyFont="1" applyFill="1" applyBorder="1" applyAlignment="1">
      <alignment horizontal="center" vertical="center" wrapText="1"/>
    </xf>
    <xf numFmtId="164" fontId="16" fillId="0" borderId="17" xfId="1" applyFont="1" applyFill="1" applyBorder="1" applyAlignment="1">
      <alignment horizontal="left" vertical="center" wrapText="1"/>
    </xf>
    <xf numFmtId="165" fontId="17" fillId="0" borderId="17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justify" vertical="top" wrapText="1"/>
    </xf>
    <xf numFmtId="164" fontId="10" fillId="0" borderId="0" xfId="1"/>
    <xf numFmtId="164" fontId="19" fillId="0" borderId="0" xfId="1" applyFont="1" applyAlignment="1">
      <alignment horizontal="right"/>
    </xf>
    <xf numFmtId="0" fontId="11" fillId="0" borderId="0" xfId="2"/>
    <xf numFmtId="164" fontId="20" fillId="0" borderId="0" xfId="1" applyFont="1" applyAlignment="1">
      <alignment horizontal="right"/>
    </xf>
    <xf numFmtId="164" fontId="21" fillId="0" borderId="0" xfId="1" applyFont="1" applyAlignment="1"/>
    <xf numFmtId="164" fontId="21" fillId="0" borderId="0" xfId="1" applyFont="1" applyAlignment="1">
      <alignment horizontal="center"/>
    </xf>
    <xf numFmtId="164" fontId="22" fillId="0" borderId="0" xfId="1" applyFont="1" applyFill="1" applyBorder="1" applyAlignment="1">
      <alignment horizontal="center"/>
    </xf>
    <xf numFmtId="164" fontId="22" fillId="0" borderId="18" xfId="1" applyFont="1" applyFill="1" applyBorder="1" applyAlignment="1">
      <alignment horizontal="center"/>
    </xf>
    <xf numFmtId="164" fontId="23" fillId="0" borderId="19" xfId="1" applyFont="1" applyBorder="1" applyAlignment="1">
      <alignment horizontal="center" vertical="top" wrapText="1"/>
    </xf>
    <xf numFmtId="164" fontId="23" fillId="0" borderId="15" xfId="1" applyFont="1" applyBorder="1" applyAlignment="1">
      <alignment horizontal="center" vertical="center" wrapText="1"/>
    </xf>
    <xf numFmtId="164" fontId="23" fillId="0" borderId="15" xfId="1" applyFont="1" applyBorder="1" applyAlignment="1">
      <alignment horizontal="center" vertical="top" wrapText="1"/>
    </xf>
    <xf numFmtId="164" fontId="16" fillId="0" borderId="13" xfId="1" applyFont="1" applyFill="1" applyBorder="1" applyAlignment="1">
      <alignment horizontal="left" vertical="center" wrapText="1"/>
    </xf>
    <xf numFmtId="164" fontId="16" fillId="0" borderId="14" xfId="1" applyFont="1" applyFill="1" applyBorder="1" applyAlignment="1">
      <alignment horizontal="left" vertical="center" wrapText="1"/>
    </xf>
    <xf numFmtId="164" fontId="20" fillId="0" borderId="17" xfId="1" applyFont="1" applyFill="1" applyBorder="1" applyAlignment="1">
      <alignment horizontal="center" vertical="center" wrapText="1"/>
    </xf>
    <xf numFmtId="164" fontId="16" fillId="0" borderId="19" xfId="1" applyFont="1" applyFill="1" applyBorder="1" applyAlignment="1">
      <alignment horizontal="left" vertical="center" wrapText="1"/>
    </xf>
    <xf numFmtId="164" fontId="17" fillId="0" borderId="17" xfId="1" applyFont="1" applyFill="1" applyBorder="1" applyAlignment="1">
      <alignment horizontal="center" vertical="center" wrapText="1"/>
    </xf>
    <xf numFmtId="164" fontId="16" fillId="0" borderId="21" xfId="1" applyFont="1" applyFill="1" applyBorder="1" applyAlignment="1">
      <alignment horizontal="left" vertical="center" wrapText="1"/>
    </xf>
    <xf numFmtId="164" fontId="17" fillId="0" borderId="21" xfId="1" applyFont="1" applyFill="1" applyBorder="1" applyAlignment="1">
      <alignment horizontal="center" vertical="center" wrapText="1"/>
    </xf>
    <xf numFmtId="164" fontId="17" fillId="0" borderId="17" xfId="1" applyFont="1" applyFill="1" applyBorder="1" applyAlignment="1">
      <alignment horizontal="center" vertical="center"/>
    </xf>
    <xf numFmtId="165" fontId="17" fillId="0" borderId="9" xfId="1" applyNumberFormat="1" applyFont="1" applyFill="1" applyBorder="1" applyAlignment="1">
      <alignment horizontal="center" vertical="center" wrapText="1"/>
    </xf>
    <xf numFmtId="164" fontId="16" fillId="0" borderId="20" xfId="1" applyFont="1" applyFill="1" applyBorder="1" applyAlignment="1">
      <alignment horizontal="left" vertical="center" wrapText="1"/>
    </xf>
    <xf numFmtId="164" fontId="16" fillId="0" borderId="22" xfId="1" applyFont="1" applyFill="1" applyBorder="1" applyAlignment="1">
      <alignment horizontal="left" vertical="center" wrapText="1"/>
    </xf>
    <xf numFmtId="165" fontId="17" fillId="0" borderId="8" xfId="1" applyNumberFormat="1" applyFont="1" applyFill="1" applyBorder="1" applyAlignment="1">
      <alignment horizontal="center" vertical="center" wrapText="1"/>
    </xf>
    <xf numFmtId="0" fontId="17" fillId="0" borderId="17" xfId="2" applyFont="1" applyFill="1" applyBorder="1" applyAlignment="1">
      <alignment horizontal="center" vertical="center" wrapText="1"/>
    </xf>
    <xf numFmtId="0" fontId="16" fillId="0" borderId="17" xfId="2" applyFont="1" applyFill="1" applyBorder="1" applyAlignment="1">
      <alignment vertical="center"/>
    </xf>
    <xf numFmtId="0" fontId="17" fillId="0" borderId="17" xfId="2" applyFont="1" applyFill="1" applyBorder="1" applyAlignment="1">
      <alignment horizontal="center"/>
    </xf>
    <xf numFmtId="164" fontId="16" fillId="0" borderId="0" xfId="1" applyFont="1" applyFill="1" applyBorder="1" applyAlignment="1">
      <alignment horizontal="left" vertical="center" wrapText="1"/>
    </xf>
    <xf numFmtId="165" fontId="17" fillId="0" borderId="0" xfId="1" applyNumberFormat="1" applyFont="1" applyFill="1" applyBorder="1" applyAlignment="1">
      <alignment horizontal="center" vertical="center" wrapText="1"/>
    </xf>
    <xf numFmtId="165" fontId="17" fillId="0" borderId="11" xfId="1" applyNumberFormat="1" applyFont="1" applyFill="1" applyBorder="1" applyAlignment="1">
      <alignment horizontal="center" wrapText="1"/>
    </xf>
    <xf numFmtId="165" fontId="17" fillId="0" borderId="16" xfId="1" applyNumberFormat="1" applyFont="1" applyFill="1" applyBorder="1" applyAlignment="1">
      <alignment horizontal="center" wrapText="1"/>
    </xf>
    <xf numFmtId="164" fontId="16" fillId="0" borderId="17" xfId="1" applyFont="1" applyBorder="1" applyAlignment="1">
      <alignment horizontal="left" vertical="center" wrapText="1"/>
    </xf>
    <xf numFmtId="164" fontId="17" fillId="0" borderId="17" xfId="1" applyFont="1" applyBorder="1" applyAlignment="1">
      <alignment horizontal="center" wrapText="1"/>
    </xf>
    <xf numFmtId="164" fontId="17" fillId="0" borderId="17" xfId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 wrapText="1"/>
    </xf>
    <xf numFmtId="1" fontId="7" fillId="0" borderId="17" xfId="0" applyNumberFormat="1" applyFont="1" applyFill="1" applyBorder="1" applyAlignment="1">
      <alignment horizontal="center" vertical="center" wrapText="1"/>
    </xf>
    <xf numFmtId="164" fontId="17" fillId="0" borderId="10" xfId="1" applyFont="1" applyBorder="1" applyAlignment="1">
      <alignment horizontal="center" vertical="center" wrapText="1"/>
    </xf>
    <xf numFmtId="49" fontId="15" fillId="0" borderId="17" xfId="2" applyNumberFormat="1" applyFont="1" applyFill="1" applyBorder="1" applyAlignment="1">
      <alignment horizontal="left" wrapText="1"/>
    </xf>
    <xf numFmtId="49" fontId="16" fillId="0" borderId="17" xfId="2" applyNumberFormat="1" applyFont="1" applyFill="1" applyBorder="1" applyAlignment="1">
      <alignment horizontal="left" wrapText="1"/>
    </xf>
    <xf numFmtId="0" fontId="16" fillId="0" borderId="17" xfId="2" applyFont="1" applyFill="1" applyBorder="1" applyAlignment="1">
      <alignment horizontal="left" wrapText="1"/>
    </xf>
    <xf numFmtId="0" fontId="15" fillId="0" borderId="17" xfId="2" applyFont="1" applyFill="1" applyBorder="1" applyAlignment="1">
      <alignment horizontal="left" wrapText="1"/>
    </xf>
    <xf numFmtId="0" fontId="28" fillId="0" borderId="27" xfId="2" applyFont="1" applyFill="1" applyBorder="1" applyAlignment="1">
      <alignment horizontal="left" wrapText="1"/>
    </xf>
    <xf numFmtId="0" fontId="17" fillId="0" borderId="8" xfId="2" applyFont="1" applyFill="1" applyBorder="1" applyAlignment="1">
      <alignment horizontal="center" vertical="center" wrapText="1"/>
    </xf>
    <xf numFmtId="164" fontId="17" fillId="0" borderId="0" xfId="1" applyFont="1" applyBorder="1" applyAlignment="1">
      <alignment horizontal="center" vertical="center" wrapText="1"/>
    </xf>
    <xf numFmtId="164" fontId="17" fillId="0" borderId="9" xfId="1" applyFont="1" applyFill="1" applyBorder="1" applyAlignment="1">
      <alignment horizontal="center" vertical="center" wrapText="1"/>
    </xf>
    <xf numFmtId="164" fontId="17" fillId="0" borderId="15" xfId="1" applyFont="1" applyFill="1" applyBorder="1" applyAlignment="1">
      <alignment horizontal="center" vertical="center" wrapText="1"/>
    </xf>
    <xf numFmtId="164" fontId="16" fillId="0" borderId="28" xfId="1" applyFont="1" applyFill="1" applyBorder="1" applyAlignment="1">
      <alignment horizontal="left" vertical="center" wrapText="1"/>
    </xf>
    <xf numFmtId="164" fontId="17" fillId="0" borderId="29" xfId="1" applyFont="1" applyFill="1" applyBorder="1" applyAlignment="1">
      <alignment horizontal="center" vertical="center" wrapText="1"/>
    </xf>
    <xf numFmtId="164" fontId="16" fillId="0" borderId="7" xfId="1" applyFont="1" applyFill="1" applyBorder="1" applyAlignment="1">
      <alignment horizontal="left" vertical="center" wrapText="1"/>
    </xf>
    <xf numFmtId="164" fontId="16" fillId="2" borderId="12" xfId="1" applyFont="1" applyFill="1" applyBorder="1" applyAlignment="1">
      <alignment horizontal="left" vertical="center" wrapText="1"/>
    </xf>
    <xf numFmtId="164" fontId="17" fillId="2" borderId="29" xfId="1" applyFont="1" applyFill="1" applyBorder="1" applyAlignment="1">
      <alignment horizontal="center" vertical="center" wrapText="1"/>
    </xf>
    <xf numFmtId="164" fontId="16" fillId="2" borderId="17" xfId="1" applyFont="1" applyFill="1" applyBorder="1" applyAlignment="1">
      <alignment horizontal="left" vertical="center" wrapText="1"/>
    </xf>
    <xf numFmtId="164" fontId="17" fillId="2" borderId="17" xfId="1" applyFont="1" applyFill="1" applyBorder="1" applyAlignment="1">
      <alignment horizontal="center" vertical="center" wrapText="1"/>
    </xf>
    <xf numFmtId="164" fontId="17" fillId="0" borderId="0" xfId="1" applyFont="1" applyFill="1" applyBorder="1" applyAlignment="1">
      <alignment horizontal="center" vertical="center" wrapText="1"/>
    </xf>
    <xf numFmtId="164" fontId="31" fillId="0" borderId="0" xfId="1" applyFont="1" applyAlignment="1">
      <alignment horizontal="center" vertical="top" wrapText="1"/>
    </xf>
    <xf numFmtId="0" fontId="9" fillId="0" borderId="0" xfId="0" applyFont="1" applyAlignment="1">
      <alignment horizontal="justify" vertical="top" wrapText="1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164" fontId="15" fillId="2" borderId="7" xfId="1" applyFont="1" applyFill="1" applyBorder="1" applyAlignment="1">
      <alignment horizontal="center" vertical="center" wrapText="1"/>
    </xf>
    <xf numFmtId="0" fontId="11" fillId="2" borderId="8" xfId="2" applyFill="1" applyBorder="1" applyAlignment="1">
      <alignment horizontal="center" vertical="center" wrapText="1"/>
    </xf>
    <xf numFmtId="164" fontId="15" fillId="2" borderId="14" xfId="1" applyFont="1" applyFill="1" applyBorder="1" applyAlignment="1">
      <alignment horizontal="center" vertical="center" wrapText="1"/>
    </xf>
    <xf numFmtId="164" fontId="15" fillId="2" borderId="11" xfId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164" fontId="15" fillId="2" borderId="7" xfId="1" applyFont="1" applyFill="1" applyBorder="1" applyAlignment="1">
      <alignment horizontal="left" vertical="center" wrapText="1"/>
    </xf>
    <xf numFmtId="0" fontId="30" fillId="2" borderId="8" xfId="2" applyFont="1" applyFill="1" applyBorder="1" applyAlignment="1">
      <alignment vertical="center" wrapText="1"/>
    </xf>
    <xf numFmtId="164" fontId="16" fillId="2" borderId="14" xfId="1" applyFont="1" applyFill="1" applyBorder="1" applyAlignment="1">
      <alignment horizontal="center" vertical="center" wrapText="1"/>
    </xf>
    <xf numFmtId="0" fontId="11" fillId="2" borderId="11" xfId="2" applyFill="1" applyBorder="1" applyAlignment="1">
      <alignment horizontal="center" vertical="center" wrapText="1"/>
    </xf>
    <xf numFmtId="164" fontId="16" fillId="2" borderId="25" xfId="1" applyFont="1" applyFill="1" applyBorder="1" applyAlignment="1">
      <alignment horizontal="center" vertical="center" wrapText="1"/>
    </xf>
    <xf numFmtId="0" fontId="11" fillId="2" borderId="26" xfId="2" applyFill="1" applyBorder="1" applyAlignment="1">
      <alignment horizontal="center" vertical="center" wrapText="1"/>
    </xf>
    <xf numFmtId="164" fontId="15" fillId="2" borderId="25" xfId="1" applyFont="1" applyFill="1" applyBorder="1" applyAlignment="1">
      <alignment horizontal="left" vertical="center" wrapText="1"/>
    </xf>
    <xf numFmtId="0" fontId="11" fillId="2" borderId="26" xfId="2" applyFill="1" applyBorder="1" applyAlignment="1">
      <alignment vertical="center" wrapText="1"/>
    </xf>
    <xf numFmtId="164" fontId="16" fillId="0" borderId="30" xfId="1" applyFont="1" applyFill="1" applyBorder="1" applyAlignment="1">
      <alignment horizontal="center" vertical="center" wrapText="1"/>
    </xf>
    <xf numFmtId="0" fontId="11" fillId="0" borderId="31" xfId="2" applyFill="1" applyBorder="1" applyAlignment="1">
      <alignment horizontal="center" vertical="center" wrapText="1"/>
    </xf>
    <xf numFmtId="164" fontId="16" fillId="2" borderId="17" xfId="1" applyFont="1" applyFill="1" applyBorder="1" applyAlignment="1">
      <alignment horizontal="center" vertical="center" wrapText="1"/>
    </xf>
    <xf numFmtId="0" fontId="11" fillId="2" borderId="17" xfId="2" applyFill="1" applyBorder="1" applyAlignment="1">
      <alignment horizontal="center" vertical="center" wrapText="1"/>
    </xf>
    <xf numFmtId="164" fontId="15" fillId="2" borderId="28" xfId="1" applyFont="1" applyFill="1" applyBorder="1" applyAlignment="1">
      <alignment horizontal="left" vertical="center" wrapText="1"/>
    </xf>
    <xf numFmtId="0" fontId="11" fillId="2" borderId="32" xfId="2" applyFill="1" applyBorder="1" applyAlignment="1">
      <alignment vertical="center" wrapText="1"/>
    </xf>
    <xf numFmtId="164" fontId="15" fillId="2" borderId="17" xfId="1" applyFont="1" applyFill="1" applyBorder="1" applyAlignment="1">
      <alignment horizontal="center" vertical="center" wrapText="1"/>
    </xf>
    <xf numFmtId="0" fontId="30" fillId="2" borderId="17" xfId="2" applyFont="1" applyFill="1" applyBorder="1" applyAlignment="1">
      <alignment horizontal="center" vertical="center" wrapText="1"/>
    </xf>
    <xf numFmtId="0" fontId="11" fillId="2" borderId="8" xfId="2" applyFill="1" applyBorder="1" applyAlignment="1">
      <alignment vertical="center" wrapText="1"/>
    </xf>
    <xf numFmtId="0" fontId="11" fillId="2" borderId="17" xfId="2" applyFill="1" applyBorder="1" applyAlignment="1">
      <alignment horizontal="center"/>
    </xf>
    <xf numFmtId="164" fontId="15" fillId="2" borderId="17" xfId="1" applyFont="1" applyFill="1" applyBorder="1" applyAlignment="1">
      <alignment horizontal="left" vertical="center" wrapText="1"/>
    </xf>
    <xf numFmtId="0" fontId="11" fillId="2" borderId="17" xfId="2" applyFill="1" applyBorder="1" applyAlignment="1">
      <alignment horizontal="left"/>
    </xf>
    <xf numFmtId="164" fontId="16" fillId="0" borderId="7" xfId="1" applyFont="1" applyFill="1" applyBorder="1" applyAlignment="1">
      <alignment horizontal="center" vertical="center" wrapText="1"/>
    </xf>
    <xf numFmtId="0" fontId="11" fillId="0" borderId="8" xfId="2" applyFill="1" applyBorder="1" applyAlignment="1">
      <alignment horizontal="center"/>
    </xf>
    <xf numFmtId="164" fontId="27" fillId="2" borderId="7" xfId="1" applyFont="1" applyFill="1" applyBorder="1" applyAlignment="1">
      <alignment horizontal="center" vertical="center" wrapText="1"/>
    </xf>
    <xf numFmtId="164" fontId="27" fillId="2" borderId="25" xfId="1" applyFont="1" applyFill="1" applyBorder="1" applyAlignment="1">
      <alignment horizontal="center" vertical="center" wrapText="1"/>
    </xf>
    <xf numFmtId="164" fontId="27" fillId="2" borderId="26" xfId="1" applyFont="1" applyFill="1" applyBorder="1" applyAlignment="1">
      <alignment horizontal="center" vertical="center" wrapText="1"/>
    </xf>
    <xf numFmtId="0" fontId="11" fillId="2" borderId="8" xfId="2" applyFill="1" applyBorder="1" applyAlignment="1">
      <alignment horizontal="center"/>
    </xf>
    <xf numFmtId="0" fontId="8" fillId="2" borderId="17" xfId="0" applyFont="1" applyFill="1" applyBorder="1" applyAlignment="1">
      <alignment horizontal="center" vertical="center" wrapText="1"/>
    </xf>
    <xf numFmtId="164" fontId="24" fillId="2" borderId="12" xfId="1" applyFont="1" applyFill="1" applyBorder="1" applyAlignment="1">
      <alignment horizontal="center" vertical="center" wrapText="1"/>
    </xf>
    <xf numFmtId="0" fontId="26" fillId="2" borderId="10" xfId="2" applyFont="1" applyFill="1" applyBorder="1" applyAlignment="1">
      <alignment horizontal="center" vertical="center" wrapText="1"/>
    </xf>
    <xf numFmtId="164" fontId="15" fillId="0" borderId="14" xfId="1" applyFont="1" applyFill="1" applyBorder="1" applyAlignment="1">
      <alignment horizontal="center" vertical="center" wrapText="1"/>
    </xf>
    <xf numFmtId="164" fontId="15" fillId="0" borderId="11" xfId="1" applyFont="1" applyFill="1" applyBorder="1" applyAlignment="1">
      <alignment horizontal="center" vertical="center" wrapText="1"/>
    </xf>
    <xf numFmtId="164" fontId="15" fillId="0" borderId="20" xfId="1" applyFont="1" applyFill="1" applyBorder="1" applyAlignment="1">
      <alignment horizontal="center" vertical="center" wrapText="1"/>
    </xf>
    <xf numFmtId="164" fontId="15" fillId="0" borderId="16" xfId="1" applyFont="1" applyFill="1" applyBorder="1" applyAlignment="1">
      <alignment horizontal="center" vertical="center" wrapText="1"/>
    </xf>
    <xf numFmtId="164" fontId="24" fillId="0" borderId="17" xfId="1" applyFont="1" applyFill="1" applyBorder="1" applyAlignment="1">
      <alignment horizontal="center" vertical="center" wrapText="1"/>
    </xf>
    <xf numFmtId="164" fontId="15" fillId="2" borderId="23" xfId="1" applyFont="1" applyFill="1" applyBorder="1" applyAlignment="1">
      <alignment horizontal="center" vertical="center" wrapText="1"/>
    </xf>
    <xf numFmtId="164" fontId="15" fillId="2" borderId="24" xfId="1" applyFont="1" applyFill="1" applyBorder="1" applyAlignment="1">
      <alignment horizontal="center" vertical="center" wrapText="1"/>
    </xf>
    <xf numFmtId="164" fontId="16" fillId="2" borderId="7" xfId="1" applyFont="1" applyFill="1" applyBorder="1" applyAlignment="1">
      <alignment horizontal="center" vertical="center" wrapText="1"/>
    </xf>
    <xf numFmtId="164" fontId="16" fillId="2" borderId="8" xfId="1" applyFont="1" applyFill="1" applyBorder="1" applyAlignment="1">
      <alignment horizontal="center" vertical="center" wrapText="1"/>
    </xf>
    <xf numFmtId="164" fontId="16" fillId="2" borderId="11" xfId="1" applyFont="1" applyFill="1" applyBorder="1" applyAlignment="1">
      <alignment horizontal="center" vertical="center" wrapText="1"/>
    </xf>
    <xf numFmtId="164" fontId="15" fillId="2" borderId="20" xfId="1" applyFont="1" applyFill="1" applyBorder="1" applyAlignment="1">
      <alignment horizontal="center" vertical="center" wrapText="1"/>
    </xf>
    <xf numFmtId="164" fontId="15" fillId="2" borderId="16" xfId="1" applyFont="1" applyFill="1" applyBorder="1" applyAlignment="1">
      <alignment horizontal="center" vertical="center" wrapText="1"/>
    </xf>
    <xf numFmtId="164" fontId="15" fillId="2" borderId="8" xfId="1" applyFont="1" applyFill="1" applyBorder="1" applyAlignment="1">
      <alignment horizontal="center" vertical="center" wrapText="1"/>
    </xf>
    <xf numFmtId="164" fontId="24" fillId="0" borderId="7" xfId="1" applyFont="1" applyFill="1" applyBorder="1" applyAlignment="1">
      <alignment horizontal="center" vertical="center" wrapText="1"/>
    </xf>
    <xf numFmtId="164" fontId="24" fillId="0" borderId="8" xfId="1" applyFont="1" applyFill="1" applyBorder="1" applyAlignment="1">
      <alignment horizontal="center" vertical="center" wrapText="1"/>
    </xf>
    <xf numFmtId="164" fontId="15" fillId="2" borderId="12" xfId="1" applyFont="1" applyFill="1" applyBorder="1" applyAlignment="1">
      <alignment horizontal="center" vertical="center" wrapText="1"/>
    </xf>
    <xf numFmtId="164" fontId="15" fillId="2" borderId="10" xfId="1" applyFont="1" applyFill="1" applyBorder="1" applyAlignment="1">
      <alignment horizontal="center" vertical="center" wrapText="1"/>
    </xf>
    <xf numFmtId="164" fontId="24" fillId="2" borderId="7" xfId="1" applyFont="1" applyFill="1" applyBorder="1" applyAlignment="1">
      <alignment horizontal="center" vertical="center" wrapText="1"/>
    </xf>
    <xf numFmtId="0" fontId="26" fillId="2" borderId="8" xfId="2" applyFont="1" applyFill="1" applyBorder="1" applyAlignment="1">
      <alignment horizontal="center" vertical="center" wrapText="1"/>
    </xf>
    <xf numFmtId="164" fontId="21" fillId="0" borderId="0" xfId="1" applyFont="1" applyFill="1" applyBorder="1" applyAlignment="1">
      <alignment horizontal="center"/>
    </xf>
    <xf numFmtId="164" fontId="22" fillId="0" borderId="0" xfId="1" applyFont="1" applyFill="1" applyBorder="1" applyAlignment="1">
      <alignment horizontal="center"/>
    </xf>
    <xf numFmtId="164" fontId="23" fillId="0" borderId="13" xfId="1" applyFont="1" applyFill="1" applyBorder="1" applyAlignment="1">
      <alignment horizontal="center" vertical="top" wrapText="1"/>
    </xf>
    <xf numFmtId="164" fontId="23" fillId="0" borderId="19" xfId="1" applyFont="1" applyFill="1" applyBorder="1" applyAlignment="1">
      <alignment horizontal="center" vertical="top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8"/>
  <sheetViews>
    <sheetView workbookViewId="0">
      <selection activeCell="C60" sqref="C60"/>
    </sheetView>
  </sheetViews>
  <sheetFormatPr defaultRowHeight="12.75" x14ac:dyDescent="0.2"/>
  <cols>
    <col min="1" max="1" width="4.28515625" customWidth="1"/>
    <col min="2" max="2" width="65.28515625" customWidth="1"/>
    <col min="3" max="3" width="12.140625" customWidth="1"/>
    <col min="258" max="258" width="57" customWidth="1"/>
    <col min="259" max="259" width="12.140625" customWidth="1"/>
    <col min="514" max="514" width="57" customWidth="1"/>
    <col min="515" max="515" width="12.140625" customWidth="1"/>
    <col min="770" max="770" width="57" customWidth="1"/>
    <col min="771" max="771" width="12.140625" customWidth="1"/>
    <col min="1026" max="1026" width="57" customWidth="1"/>
    <col min="1027" max="1027" width="12.140625" customWidth="1"/>
    <col min="1282" max="1282" width="57" customWidth="1"/>
    <col min="1283" max="1283" width="12.140625" customWidth="1"/>
    <col min="1538" max="1538" width="57" customWidth="1"/>
    <col min="1539" max="1539" width="12.140625" customWidth="1"/>
    <col min="1794" max="1794" width="57" customWidth="1"/>
    <col min="1795" max="1795" width="12.140625" customWidth="1"/>
    <col min="2050" max="2050" width="57" customWidth="1"/>
    <col min="2051" max="2051" width="12.140625" customWidth="1"/>
    <col min="2306" max="2306" width="57" customWidth="1"/>
    <col min="2307" max="2307" width="12.140625" customWidth="1"/>
    <col min="2562" max="2562" width="57" customWidth="1"/>
    <col min="2563" max="2563" width="12.140625" customWidth="1"/>
    <col min="2818" max="2818" width="57" customWidth="1"/>
    <col min="2819" max="2819" width="12.140625" customWidth="1"/>
    <col min="3074" max="3074" width="57" customWidth="1"/>
    <col min="3075" max="3075" width="12.140625" customWidth="1"/>
    <col min="3330" max="3330" width="57" customWidth="1"/>
    <col min="3331" max="3331" width="12.140625" customWidth="1"/>
    <col min="3586" max="3586" width="57" customWidth="1"/>
    <col min="3587" max="3587" width="12.140625" customWidth="1"/>
    <col min="3842" max="3842" width="57" customWidth="1"/>
    <col min="3843" max="3843" width="12.140625" customWidth="1"/>
    <col min="4098" max="4098" width="57" customWidth="1"/>
    <col min="4099" max="4099" width="12.140625" customWidth="1"/>
    <col min="4354" max="4354" width="57" customWidth="1"/>
    <col min="4355" max="4355" width="12.140625" customWidth="1"/>
    <col min="4610" max="4610" width="57" customWidth="1"/>
    <col min="4611" max="4611" width="12.140625" customWidth="1"/>
    <col min="4866" max="4866" width="57" customWidth="1"/>
    <col min="4867" max="4867" width="12.140625" customWidth="1"/>
    <col min="5122" max="5122" width="57" customWidth="1"/>
    <col min="5123" max="5123" width="12.140625" customWidth="1"/>
    <col min="5378" max="5378" width="57" customWidth="1"/>
    <col min="5379" max="5379" width="12.140625" customWidth="1"/>
    <col min="5634" max="5634" width="57" customWidth="1"/>
    <col min="5635" max="5635" width="12.140625" customWidth="1"/>
    <col min="5890" max="5890" width="57" customWidth="1"/>
    <col min="5891" max="5891" width="12.140625" customWidth="1"/>
    <col min="6146" max="6146" width="57" customWidth="1"/>
    <col min="6147" max="6147" width="12.140625" customWidth="1"/>
    <col min="6402" max="6402" width="57" customWidth="1"/>
    <col min="6403" max="6403" width="12.140625" customWidth="1"/>
    <col min="6658" max="6658" width="57" customWidth="1"/>
    <col min="6659" max="6659" width="12.140625" customWidth="1"/>
    <col min="6914" max="6914" width="57" customWidth="1"/>
    <col min="6915" max="6915" width="12.140625" customWidth="1"/>
    <col min="7170" max="7170" width="57" customWidth="1"/>
    <col min="7171" max="7171" width="12.140625" customWidth="1"/>
    <col min="7426" max="7426" width="57" customWidth="1"/>
    <col min="7427" max="7427" width="12.140625" customWidth="1"/>
    <col min="7682" max="7682" width="57" customWidth="1"/>
    <col min="7683" max="7683" width="12.140625" customWidth="1"/>
    <col min="7938" max="7938" width="57" customWidth="1"/>
    <col min="7939" max="7939" width="12.140625" customWidth="1"/>
    <col min="8194" max="8194" width="57" customWidth="1"/>
    <col min="8195" max="8195" width="12.140625" customWidth="1"/>
    <col min="8450" max="8450" width="57" customWidth="1"/>
    <col min="8451" max="8451" width="12.140625" customWidth="1"/>
    <col min="8706" max="8706" width="57" customWidth="1"/>
    <col min="8707" max="8707" width="12.140625" customWidth="1"/>
    <col min="8962" max="8962" width="57" customWidth="1"/>
    <col min="8963" max="8963" width="12.140625" customWidth="1"/>
    <col min="9218" max="9218" width="57" customWidth="1"/>
    <col min="9219" max="9219" width="12.140625" customWidth="1"/>
    <col min="9474" max="9474" width="57" customWidth="1"/>
    <col min="9475" max="9475" width="12.140625" customWidth="1"/>
    <col min="9730" max="9730" width="57" customWidth="1"/>
    <col min="9731" max="9731" width="12.140625" customWidth="1"/>
    <col min="9986" max="9986" width="57" customWidth="1"/>
    <col min="9987" max="9987" width="12.140625" customWidth="1"/>
    <col min="10242" max="10242" width="57" customWidth="1"/>
    <col min="10243" max="10243" width="12.140625" customWidth="1"/>
    <col min="10498" max="10498" width="57" customWidth="1"/>
    <col min="10499" max="10499" width="12.140625" customWidth="1"/>
    <col min="10754" max="10754" width="57" customWidth="1"/>
    <col min="10755" max="10755" width="12.140625" customWidth="1"/>
    <col min="11010" max="11010" width="57" customWidth="1"/>
    <col min="11011" max="11011" width="12.140625" customWidth="1"/>
    <col min="11266" max="11266" width="57" customWidth="1"/>
    <col min="11267" max="11267" width="12.140625" customWidth="1"/>
    <col min="11522" max="11522" width="57" customWidth="1"/>
    <col min="11523" max="11523" width="12.140625" customWidth="1"/>
    <col min="11778" max="11778" width="57" customWidth="1"/>
    <col min="11779" max="11779" width="12.140625" customWidth="1"/>
    <col min="12034" max="12034" width="57" customWidth="1"/>
    <col min="12035" max="12035" width="12.140625" customWidth="1"/>
    <col min="12290" max="12290" width="57" customWidth="1"/>
    <col min="12291" max="12291" width="12.140625" customWidth="1"/>
    <col min="12546" max="12546" width="57" customWidth="1"/>
    <col min="12547" max="12547" width="12.140625" customWidth="1"/>
    <col min="12802" max="12802" width="57" customWidth="1"/>
    <col min="12803" max="12803" width="12.140625" customWidth="1"/>
    <col min="13058" max="13058" width="57" customWidth="1"/>
    <col min="13059" max="13059" width="12.140625" customWidth="1"/>
    <col min="13314" max="13314" width="57" customWidth="1"/>
    <col min="13315" max="13315" width="12.140625" customWidth="1"/>
    <col min="13570" max="13570" width="57" customWidth="1"/>
    <col min="13571" max="13571" width="12.140625" customWidth="1"/>
    <col min="13826" max="13826" width="57" customWidth="1"/>
    <col min="13827" max="13827" width="12.140625" customWidth="1"/>
    <col min="14082" max="14082" width="57" customWidth="1"/>
    <col min="14083" max="14083" width="12.140625" customWidth="1"/>
    <col min="14338" max="14338" width="57" customWidth="1"/>
    <col min="14339" max="14339" width="12.140625" customWidth="1"/>
    <col min="14594" max="14594" width="57" customWidth="1"/>
    <col min="14595" max="14595" width="12.140625" customWidth="1"/>
    <col min="14850" max="14850" width="57" customWidth="1"/>
    <col min="14851" max="14851" width="12.140625" customWidth="1"/>
    <col min="15106" max="15106" width="57" customWidth="1"/>
    <col min="15107" max="15107" width="12.140625" customWidth="1"/>
    <col min="15362" max="15362" width="57" customWidth="1"/>
    <col min="15363" max="15363" width="12.140625" customWidth="1"/>
    <col min="15618" max="15618" width="57" customWidth="1"/>
    <col min="15619" max="15619" width="12.140625" customWidth="1"/>
    <col min="15874" max="15874" width="57" customWidth="1"/>
    <col min="15875" max="15875" width="12.140625" customWidth="1"/>
    <col min="16130" max="16130" width="57" customWidth="1"/>
    <col min="16131" max="16131" width="12.140625" customWidth="1"/>
  </cols>
  <sheetData>
    <row r="1" spans="2:4" ht="15" x14ac:dyDescent="0.25">
      <c r="C1" s="1" t="s">
        <v>0</v>
      </c>
    </row>
    <row r="2" spans="2:4" ht="15" x14ac:dyDescent="0.25">
      <c r="C2" s="2" t="s">
        <v>1</v>
      </c>
    </row>
    <row r="3" spans="2:4" ht="15" x14ac:dyDescent="0.25">
      <c r="C3" s="2" t="s">
        <v>2</v>
      </c>
    </row>
    <row r="4" spans="2:4" ht="15" x14ac:dyDescent="0.25">
      <c r="C4" s="2" t="s">
        <v>3</v>
      </c>
    </row>
    <row r="6" spans="2:4" ht="15.75" x14ac:dyDescent="0.25">
      <c r="B6" s="78" t="s">
        <v>4</v>
      </c>
      <c r="C6" s="78"/>
      <c r="D6" s="78"/>
    </row>
    <row r="7" spans="2:4" ht="15.75" x14ac:dyDescent="0.25">
      <c r="B7" s="3"/>
      <c r="C7" s="3"/>
      <c r="D7" s="3"/>
    </row>
    <row r="8" spans="2:4" ht="13.5" thickBot="1" x14ac:dyDescent="0.25">
      <c r="B8" s="82" t="s">
        <v>7</v>
      </c>
      <c r="C8" s="82"/>
      <c r="D8" s="4"/>
    </row>
    <row r="9" spans="2:4" ht="12.75" customHeight="1" x14ac:dyDescent="0.2">
      <c r="B9" s="5"/>
      <c r="C9" s="79" t="s">
        <v>5</v>
      </c>
    </row>
    <row r="10" spans="2:4" x14ac:dyDescent="0.2">
      <c r="B10" s="6" t="s">
        <v>6</v>
      </c>
      <c r="C10" s="80"/>
    </row>
    <row r="11" spans="2:4" ht="21.75" customHeight="1" thickBot="1" x14ac:dyDescent="0.25">
      <c r="B11" s="7"/>
      <c r="C11" s="81"/>
    </row>
    <row r="12" spans="2:4" ht="21.75" customHeight="1" thickBot="1" x14ac:dyDescent="0.25">
      <c r="B12" s="8" t="s">
        <v>8</v>
      </c>
      <c r="C12" s="9">
        <v>250</v>
      </c>
    </row>
    <row r="13" spans="2:4" ht="21.75" customHeight="1" thickBot="1" x14ac:dyDescent="0.25">
      <c r="B13" s="8" t="s">
        <v>9</v>
      </c>
      <c r="C13" s="9">
        <v>200</v>
      </c>
    </row>
    <row r="14" spans="2:4" ht="21.75" customHeight="1" thickBot="1" x14ac:dyDescent="0.25">
      <c r="B14" s="8" t="s">
        <v>10</v>
      </c>
      <c r="C14" s="9">
        <v>250</v>
      </c>
    </row>
    <row r="15" spans="2:4" ht="21.75" customHeight="1" thickBot="1" x14ac:dyDescent="0.25">
      <c r="B15" s="8" t="s">
        <v>11</v>
      </c>
      <c r="C15" s="9">
        <v>500</v>
      </c>
    </row>
    <row r="16" spans="2:4" ht="21.75" customHeight="1" thickBot="1" x14ac:dyDescent="0.25">
      <c r="B16" s="8" t="s">
        <v>12</v>
      </c>
      <c r="C16" s="9">
        <v>300</v>
      </c>
    </row>
    <row r="17" spans="2:3" ht="17.25" thickBot="1" x14ac:dyDescent="0.25">
      <c r="B17" s="10" t="s">
        <v>13</v>
      </c>
      <c r="C17" s="9"/>
    </row>
    <row r="18" spans="2:3" ht="20.25" customHeight="1" thickBot="1" x14ac:dyDescent="0.25">
      <c r="B18" s="8" t="s">
        <v>14</v>
      </c>
      <c r="C18" s="9">
        <v>500</v>
      </c>
    </row>
    <row r="19" spans="2:3" ht="21.75" customHeight="1" thickBot="1" x14ac:dyDescent="0.25">
      <c r="B19" s="8" t="s">
        <v>15</v>
      </c>
      <c r="C19" s="9">
        <v>600</v>
      </c>
    </row>
    <row r="20" spans="2:3" ht="21" customHeight="1" thickBot="1" x14ac:dyDescent="0.25">
      <c r="B20" s="8" t="s">
        <v>16</v>
      </c>
      <c r="C20" s="11">
        <v>600</v>
      </c>
    </row>
    <row r="21" spans="2:3" ht="20.25" customHeight="1" thickBot="1" x14ac:dyDescent="0.25">
      <c r="B21" s="12" t="s">
        <v>17</v>
      </c>
      <c r="C21" s="9">
        <v>800</v>
      </c>
    </row>
    <row r="22" spans="2:3" ht="24" customHeight="1" thickBot="1" x14ac:dyDescent="0.25">
      <c r="B22" s="8" t="s">
        <v>18</v>
      </c>
      <c r="C22" s="9">
        <v>250</v>
      </c>
    </row>
    <row r="23" spans="2:3" ht="21.75" customHeight="1" thickBot="1" x14ac:dyDescent="0.25">
      <c r="B23" s="8" t="s">
        <v>19</v>
      </c>
      <c r="C23" s="9">
        <v>700</v>
      </c>
    </row>
    <row r="24" spans="2:3" ht="20.25" customHeight="1" thickBot="1" x14ac:dyDescent="0.25">
      <c r="B24" s="12" t="s">
        <v>20</v>
      </c>
      <c r="C24" s="9">
        <v>100</v>
      </c>
    </row>
    <row r="25" spans="2:3" ht="21" customHeight="1" thickBot="1" x14ac:dyDescent="0.25">
      <c r="B25" s="8" t="s">
        <v>21</v>
      </c>
      <c r="C25" s="9">
        <v>50</v>
      </c>
    </row>
    <row r="26" spans="2:3" ht="21" customHeight="1" thickBot="1" x14ac:dyDescent="0.25">
      <c r="B26" s="8" t="s">
        <v>22</v>
      </c>
      <c r="C26" s="9">
        <v>600</v>
      </c>
    </row>
    <row r="27" spans="2:3" ht="20.25" customHeight="1" thickBot="1" x14ac:dyDescent="0.25">
      <c r="B27" s="8" t="s">
        <v>23</v>
      </c>
      <c r="C27" s="9">
        <v>700</v>
      </c>
    </row>
    <row r="28" spans="2:3" ht="18.75" customHeight="1" thickBot="1" x14ac:dyDescent="0.25">
      <c r="B28" s="8" t="s">
        <v>24</v>
      </c>
      <c r="C28" s="9">
        <v>300</v>
      </c>
    </row>
    <row r="29" spans="2:3" ht="21" customHeight="1" thickBot="1" x14ac:dyDescent="0.25">
      <c r="B29" s="8" t="s">
        <v>25</v>
      </c>
      <c r="C29" s="9">
        <v>350</v>
      </c>
    </row>
    <row r="30" spans="2:3" ht="17.25" thickBot="1" x14ac:dyDescent="0.25">
      <c r="B30" s="8" t="s">
        <v>26</v>
      </c>
      <c r="C30" s="9">
        <v>50</v>
      </c>
    </row>
    <row r="31" spans="2:3" ht="20.25" customHeight="1" thickBot="1" x14ac:dyDescent="0.25">
      <c r="B31" s="8" t="s">
        <v>27</v>
      </c>
      <c r="C31" s="9">
        <v>30</v>
      </c>
    </row>
    <row r="32" spans="2:3" ht="20.25" customHeight="1" thickBot="1" x14ac:dyDescent="0.25">
      <c r="B32" s="8" t="s">
        <v>28</v>
      </c>
      <c r="C32" s="9">
        <v>10</v>
      </c>
    </row>
    <row r="33" spans="2:3" ht="18.75" customHeight="1" thickBot="1" x14ac:dyDescent="0.25">
      <c r="B33" s="8" t="s">
        <v>29</v>
      </c>
      <c r="C33" s="9">
        <v>200</v>
      </c>
    </row>
    <row r="34" spans="2:3" ht="17.25" thickBot="1" x14ac:dyDescent="0.25">
      <c r="B34" s="10" t="s">
        <v>30</v>
      </c>
      <c r="C34" s="9"/>
    </row>
    <row r="35" spans="2:3" ht="21.75" customHeight="1" thickBot="1" x14ac:dyDescent="0.25">
      <c r="B35" s="8" t="s">
        <v>31</v>
      </c>
      <c r="C35" s="9">
        <v>1200</v>
      </c>
    </row>
    <row r="36" spans="2:3" ht="21.75" customHeight="1" thickBot="1" x14ac:dyDescent="0.25">
      <c r="B36" s="8" t="s">
        <v>32</v>
      </c>
      <c r="C36" s="9">
        <v>1700</v>
      </c>
    </row>
    <row r="37" spans="2:3" ht="27.75" customHeight="1" thickBot="1" x14ac:dyDescent="0.25">
      <c r="B37" s="8" t="s">
        <v>33</v>
      </c>
      <c r="C37" s="9">
        <v>1600</v>
      </c>
    </row>
    <row r="38" spans="2:3" ht="26.25" customHeight="1" thickBot="1" x14ac:dyDescent="0.25">
      <c r="B38" s="8" t="s">
        <v>34</v>
      </c>
      <c r="C38" s="9">
        <v>2000</v>
      </c>
    </row>
    <row r="39" spans="2:3" ht="19.5" customHeight="1" thickBot="1" x14ac:dyDescent="0.25">
      <c r="B39" s="12" t="s">
        <v>35</v>
      </c>
      <c r="C39" s="11">
        <v>1700</v>
      </c>
    </row>
    <row r="40" spans="2:3" ht="20.25" customHeight="1" thickBot="1" x14ac:dyDescent="0.25">
      <c r="B40" s="12" t="s">
        <v>36</v>
      </c>
      <c r="C40" s="9">
        <v>2100</v>
      </c>
    </row>
    <row r="41" spans="2:3" ht="21" customHeight="1" thickBot="1" x14ac:dyDescent="0.25">
      <c r="B41" s="8" t="s">
        <v>37</v>
      </c>
      <c r="C41" s="9">
        <v>2000</v>
      </c>
    </row>
    <row r="42" spans="2:3" ht="20.25" customHeight="1" thickBot="1" x14ac:dyDescent="0.25">
      <c r="B42" s="8" t="s">
        <v>38</v>
      </c>
      <c r="C42" s="9">
        <v>2400</v>
      </c>
    </row>
    <row r="43" spans="2:3" ht="21.75" customHeight="1" thickBot="1" x14ac:dyDescent="0.25">
      <c r="B43" s="8" t="s">
        <v>39</v>
      </c>
      <c r="C43" s="9">
        <v>700</v>
      </c>
    </row>
    <row r="44" spans="2:3" ht="20.25" customHeight="1" thickBot="1" x14ac:dyDescent="0.25">
      <c r="B44" s="8" t="s">
        <v>40</v>
      </c>
      <c r="C44" s="9">
        <v>900</v>
      </c>
    </row>
    <row r="45" spans="2:3" ht="19.5" customHeight="1" thickBot="1" x14ac:dyDescent="0.25">
      <c r="B45" s="8" t="s">
        <v>41</v>
      </c>
      <c r="C45" s="9">
        <v>1100</v>
      </c>
    </row>
    <row r="46" spans="2:3" ht="20.25" customHeight="1" thickBot="1" x14ac:dyDescent="0.25">
      <c r="B46" s="8" t="s">
        <v>42</v>
      </c>
      <c r="C46" s="9">
        <v>350</v>
      </c>
    </row>
    <row r="47" spans="2:3" ht="20.25" customHeight="1" x14ac:dyDescent="0.2">
      <c r="B47" s="83" t="s">
        <v>43</v>
      </c>
      <c r="C47" s="84"/>
    </row>
    <row r="48" spans="2:3" ht="20.25" customHeight="1" x14ac:dyDescent="0.2">
      <c r="B48" s="13" t="s">
        <v>44</v>
      </c>
      <c r="C48" s="14">
        <v>800</v>
      </c>
    </row>
    <row r="49" spans="2:3" ht="20.25" customHeight="1" x14ac:dyDescent="0.2">
      <c r="B49" s="13" t="s">
        <v>45</v>
      </c>
      <c r="C49" s="15">
        <v>1200</v>
      </c>
    </row>
    <row r="50" spans="2:3" ht="20.25" customHeight="1" x14ac:dyDescent="0.2">
      <c r="B50" s="13" t="s">
        <v>46</v>
      </c>
      <c r="C50" s="15">
        <v>600</v>
      </c>
    </row>
    <row r="51" spans="2:3" ht="20.25" customHeight="1" x14ac:dyDescent="0.2">
      <c r="B51" s="13" t="s">
        <v>47</v>
      </c>
      <c r="C51" s="15">
        <v>1300</v>
      </c>
    </row>
    <row r="52" spans="2:3" ht="20.25" customHeight="1" x14ac:dyDescent="0.2">
      <c r="B52" s="13" t="s">
        <v>48</v>
      </c>
      <c r="C52" s="15">
        <v>400</v>
      </c>
    </row>
    <row r="53" spans="2:3" ht="20.25" customHeight="1" x14ac:dyDescent="0.2">
      <c r="B53" s="13" t="s">
        <v>49</v>
      </c>
      <c r="C53" s="15">
        <v>600</v>
      </c>
    </row>
    <row r="54" spans="2:3" ht="20.25" customHeight="1" x14ac:dyDescent="0.2">
      <c r="B54" s="16" t="s">
        <v>50</v>
      </c>
      <c r="C54" s="17">
        <v>200</v>
      </c>
    </row>
    <row r="55" spans="2:3" ht="20.25" customHeight="1" x14ac:dyDescent="0.2">
      <c r="B55" s="85" t="s">
        <v>51</v>
      </c>
      <c r="C55" s="86"/>
    </row>
    <row r="56" spans="2:3" ht="20.25" customHeight="1" x14ac:dyDescent="0.2">
      <c r="B56" s="13" t="s">
        <v>44</v>
      </c>
      <c r="C56" s="15">
        <v>1200</v>
      </c>
    </row>
    <row r="57" spans="2:3" ht="20.25" customHeight="1" x14ac:dyDescent="0.2">
      <c r="B57" s="13" t="s">
        <v>45</v>
      </c>
      <c r="C57" s="15">
        <v>1600</v>
      </c>
    </row>
    <row r="58" spans="2:3" ht="20.25" customHeight="1" x14ac:dyDescent="0.2">
      <c r="B58" s="13" t="s">
        <v>46</v>
      </c>
      <c r="C58" s="15">
        <v>800</v>
      </c>
    </row>
    <row r="59" spans="2:3" ht="20.25" customHeight="1" x14ac:dyDescent="0.2">
      <c r="B59" s="13" t="s">
        <v>47</v>
      </c>
      <c r="C59" s="15">
        <v>1500</v>
      </c>
    </row>
    <row r="60" spans="2:3" ht="20.25" customHeight="1" x14ac:dyDescent="0.2">
      <c r="B60" s="13" t="s">
        <v>48</v>
      </c>
      <c r="C60" s="15">
        <v>600</v>
      </c>
    </row>
    <row r="61" spans="2:3" ht="20.25" customHeight="1" x14ac:dyDescent="0.2">
      <c r="B61" s="18" t="s">
        <v>49</v>
      </c>
      <c r="C61" s="19">
        <v>700</v>
      </c>
    </row>
    <row r="62" spans="2:3" ht="20.25" customHeight="1" x14ac:dyDescent="0.2">
      <c r="B62" s="20" t="s">
        <v>50</v>
      </c>
      <c r="C62" s="21">
        <v>300</v>
      </c>
    </row>
    <row r="63" spans="2:3" ht="20.25" customHeight="1" x14ac:dyDescent="0.2">
      <c r="B63" s="20" t="s">
        <v>52</v>
      </c>
      <c r="C63" s="21">
        <v>500</v>
      </c>
    </row>
    <row r="64" spans="2:3" ht="135.75" customHeight="1" x14ac:dyDescent="0.2">
      <c r="B64" s="87" t="s">
        <v>53</v>
      </c>
      <c r="C64" s="87"/>
    </row>
    <row r="65" spans="2:3" x14ac:dyDescent="0.2">
      <c r="B65" s="77"/>
      <c r="C65" s="77"/>
    </row>
    <row r="66" spans="2:3" x14ac:dyDescent="0.2">
      <c r="B66" s="22" t="s">
        <v>54</v>
      </c>
      <c r="C66" s="22"/>
    </row>
    <row r="67" spans="2:3" x14ac:dyDescent="0.2">
      <c r="B67" s="22"/>
      <c r="C67" s="22"/>
    </row>
    <row r="68" spans="2:3" x14ac:dyDescent="0.2">
      <c r="B68" s="22" t="s">
        <v>55</v>
      </c>
      <c r="C68" s="22"/>
    </row>
  </sheetData>
  <mergeCells count="7">
    <mergeCell ref="B65:C65"/>
    <mergeCell ref="B6:D6"/>
    <mergeCell ref="B8:C8"/>
    <mergeCell ref="C9:C11"/>
    <mergeCell ref="B47:C47"/>
    <mergeCell ref="B55:C55"/>
    <mergeCell ref="B64:C64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5"/>
  <sheetViews>
    <sheetView tabSelected="1" topLeftCell="A7" workbookViewId="0">
      <selection activeCell="D21" sqref="D21"/>
    </sheetView>
  </sheetViews>
  <sheetFormatPr defaultRowHeight="15" x14ac:dyDescent="0.25"/>
  <cols>
    <col min="1" max="1" width="82.85546875" style="25" customWidth="1"/>
    <col min="2" max="2" width="16.7109375" style="25" customWidth="1"/>
    <col min="3" max="16384" width="9.140625" style="25"/>
  </cols>
  <sheetData>
    <row r="1" spans="1:2" x14ac:dyDescent="0.25">
      <c r="A1" s="23"/>
      <c r="B1" s="24" t="s">
        <v>0</v>
      </c>
    </row>
    <row r="2" spans="1:2" x14ac:dyDescent="0.25">
      <c r="A2" s="23"/>
      <c r="B2" s="26" t="s">
        <v>1</v>
      </c>
    </row>
    <row r="3" spans="1:2" x14ac:dyDescent="0.25">
      <c r="A3" s="23"/>
      <c r="B3" s="26" t="s">
        <v>2</v>
      </c>
    </row>
    <row r="4" spans="1:2" x14ac:dyDescent="0.25">
      <c r="A4" s="23"/>
      <c r="B4" s="26" t="s">
        <v>3</v>
      </c>
    </row>
    <row r="5" spans="1:2" x14ac:dyDescent="0.25">
      <c r="A5" s="23"/>
      <c r="B5" s="26"/>
    </row>
    <row r="6" spans="1:2" x14ac:dyDescent="0.25">
      <c r="A6" s="23"/>
      <c r="B6" s="23"/>
    </row>
    <row r="7" spans="1:2" ht="15.75" x14ac:dyDescent="0.25">
      <c r="A7" s="136" t="s">
        <v>56</v>
      </c>
      <c r="B7" s="136"/>
    </row>
    <row r="8" spans="1:2" ht="9" customHeight="1" x14ac:dyDescent="0.25">
      <c r="A8" s="27"/>
      <c r="B8" s="27"/>
    </row>
    <row r="9" spans="1:2" ht="15.75" x14ac:dyDescent="0.25">
      <c r="A9" s="136" t="s">
        <v>4</v>
      </c>
      <c r="B9" s="136"/>
    </row>
    <row r="10" spans="1:2" ht="12" customHeight="1" x14ac:dyDescent="0.25">
      <c r="A10" s="28"/>
      <c r="B10" s="28"/>
    </row>
    <row r="11" spans="1:2" x14ac:dyDescent="0.25">
      <c r="A11" s="137" t="s">
        <v>57</v>
      </c>
      <c r="B11" s="137"/>
    </row>
    <row r="12" spans="1:2" x14ac:dyDescent="0.25">
      <c r="A12" s="29"/>
      <c r="B12" s="29"/>
    </row>
    <row r="13" spans="1:2" x14ac:dyDescent="0.25">
      <c r="A13" s="29"/>
      <c r="B13" s="30"/>
    </row>
    <row r="14" spans="1:2" ht="12.75" customHeight="1" x14ac:dyDescent="0.25">
      <c r="A14" s="31"/>
      <c r="B14" s="138" t="s">
        <v>5</v>
      </c>
    </row>
    <row r="15" spans="1:2" x14ac:dyDescent="0.25">
      <c r="A15" s="32" t="s">
        <v>6</v>
      </c>
      <c r="B15" s="138"/>
    </row>
    <row r="16" spans="1:2" ht="6.75" customHeight="1" x14ac:dyDescent="0.25">
      <c r="A16" s="33"/>
      <c r="B16" s="139"/>
    </row>
    <row r="17" spans="1:2" ht="26.25" customHeight="1" x14ac:dyDescent="0.25">
      <c r="A17" s="34" t="s">
        <v>58</v>
      </c>
      <c r="B17" s="19">
        <v>400</v>
      </c>
    </row>
    <row r="18" spans="1:2" ht="21" customHeight="1" x14ac:dyDescent="0.25">
      <c r="A18" s="35" t="s">
        <v>59</v>
      </c>
      <c r="B18" s="36" t="s">
        <v>60</v>
      </c>
    </row>
    <row r="19" spans="1:2" ht="41.25" customHeight="1" x14ac:dyDescent="0.25">
      <c r="A19" s="132" t="s">
        <v>61</v>
      </c>
      <c r="B19" s="133"/>
    </row>
    <row r="20" spans="1:2" ht="51.75" customHeight="1" x14ac:dyDescent="0.25">
      <c r="A20" s="34" t="s">
        <v>62</v>
      </c>
      <c r="B20" s="15">
        <v>1600</v>
      </c>
    </row>
    <row r="21" spans="1:2" ht="39" customHeight="1" x14ac:dyDescent="0.25">
      <c r="A21" s="34" t="s">
        <v>63</v>
      </c>
      <c r="B21" s="15">
        <v>1900</v>
      </c>
    </row>
    <row r="22" spans="1:2" ht="47.25" customHeight="1" x14ac:dyDescent="0.25">
      <c r="A22" s="34" t="s">
        <v>64</v>
      </c>
      <c r="B22" s="15">
        <v>1500</v>
      </c>
    </row>
    <row r="23" spans="1:2" ht="35.25" customHeight="1" x14ac:dyDescent="0.25">
      <c r="A23" s="34" t="s">
        <v>65</v>
      </c>
      <c r="B23" s="15">
        <v>2200</v>
      </c>
    </row>
    <row r="24" spans="1:2" ht="34.5" customHeight="1" x14ac:dyDescent="0.25">
      <c r="A24" s="34" t="s">
        <v>66</v>
      </c>
      <c r="B24" s="15">
        <v>1500</v>
      </c>
    </row>
    <row r="25" spans="1:2" ht="28.5" customHeight="1" x14ac:dyDescent="0.25">
      <c r="A25" s="37" t="s">
        <v>67</v>
      </c>
      <c r="B25" s="19">
        <v>1300</v>
      </c>
    </row>
    <row r="26" spans="1:2" ht="42" customHeight="1" x14ac:dyDescent="0.25">
      <c r="A26" s="127" t="s">
        <v>68</v>
      </c>
      <c r="B26" s="128"/>
    </row>
    <row r="27" spans="1:2" ht="42" customHeight="1" x14ac:dyDescent="0.25">
      <c r="A27" s="20" t="s">
        <v>69</v>
      </c>
      <c r="B27" s="38" t="s">
        <v>70</v>
      </c>
    </row>
    <row r="28" spans="1:2" ht="27" customHeight="1" x14ac:dyDescent="0.25">
      <c r="A28" s="20" t="s">
        <v>71</v>
      </c>
      <c r="B28" s="38">
        <v>2300</v>
      </c>
    </row>
    <row r="29" spans="1:2" ht="27.75" customHeight="1" x14ac:dyDescent="0.25">
      <c r="A29" s="20" t="s">
        <v>72</v>
      </c>
      <c r="B29" s="38">
        <v>390</v>
      </c>
    </row>
    <row r="30" spans="1:2" ht="42" customHeight="1" x14ac:dyDescent="0.25">
      <c r="A30" s="20" t="s">
        <v>73</v>
      </c>
      <c r="B30" s="38">
        <v>1800</v>
      </c>
    </row>
    <row r="31" spans="1:2" ht="30" customHeight="1" x14ac:dyDescent="0.25">
      <c r="A31" s="127" t="s">
        <v>74</v>
      </c>
      <c r="B31" s="128"/>
    </row>
    <row r="32" spans="1:2" ht="24" customHeight="1" x14ac:dyDescent="0.25">
      <c r="A32" s="39" t="s">
        <v>75</v>
      </c>
      <c r="B32" s="40">
        <v>2400</v>
      </c>
    </row>
    <row r="33" spans="1:2" x14ac:dyDescent="0.25">
      <c r="A33" s="83" t="s">
        <v>76</v>
      </c>
      <c r="B33" s="129"/>
    </row>
    <row r="34" spans="1:2" ht="60" x14ac:dyDescent="0.25">
      <c r="A34" s="20" t="s">
        <v>77</v>
      </c>
      <c r="B34" s="41">
        <v>1900</v>
      </c>
    </row>
    <row r="35" spans="1:2" x14ac:dyDescent="0.25">
      <c r="A35" s="16" t="s">
        <v>78</v>
      </c>
      <c r="B35" s="42">
        <v>1800</v>
      </c>
    </row>
    <row r="36" spans="1:2" ht="30" x14ac:dyDescent="0.25">
      <c r="A36" s="35" t="s">
        <v>79</v>
      </c>
      <c r="B36" s="42">
        <v>1800</v>
      </c>
    </row>
    <row r="37" spans="1:2" ht="30" x14ac:dyDescent="0.25">
      <c r="A37" s="43" t="s">
        <v>80</v>
      </c>
      <c r="B37" s="42">
        <v>1800</v>
      </c>
    </row>
    <row r="38" spans="1:2" ht="30.75" customHeight="1" x14ac:dyDescent="0.25">
      <c r="A38" s="20" t="s">
        <v>81</v>
      </c>
      <c r="B38" s="42">
        <v>1800</v>
      </c>
    </row>
    <row r="39" spans="1:2" x14ac:dyDescent="0.25">
      <c r="A39" s="34" t="s">
        <v>82</v>
      </c>
      <c r="B39" s="15">
        <v>150</v>
      </c>
    </row>
    <row r="40" spans="1:2" x14ac:dyDescent="0.25">
      <c r="A40" s="13" t="s">
        <v>83</v>
      </c>
      <c r="B40" s="15">
        <v>950</v>
      </c>
    </row>
    <row r="41" spans="1:2" x14ac:dyDescent="0.25">
      <c r="A41" s="13" t="s">
        <v>84</v>
      </c>
      <c r="B41" s="15">
        <v>1100</v>
      </c>
    </row>
    <row r="42" spans="1:2" x14ac:dyDescent="0.25">
      <c r="A42" s="34" t="s">
        <v>85</v>
      </c>
      <c r="B42" s="15">
        <v>1200</v>
      </c>
    </row>
    <row r="43" spans="1:2" ht="45" x14ac:dyDescent="0.25">
      <c r="A43" s="34" t="s">
        <v>86</v>
      </c>
      <c r="B43" s="15">
        <v>800</v>
      </c>
    </row>
    <row r="44" spans="1:2" x14ac:dyDescent="0.25">
      <c r="A44" s="34" t="s">
        <v>87</v>
      </c>
      <c r="B44" s="15">
        <v>900</v>
      </c>
    </row>
    <row r="45" spans="1:2" x14ac:dyDescent="0.25">
      <c r="A45" s="34" t="s">
        <v>88</v>
      </c>
      <c r="B45" s="15">
        <v>500</v>
      </c>
    </row>
    <row r="46" spans="1:2" x14ac:dyDescent="0.25">
      <c r="A46" s="34" t="s">
        <v>89</v>
      </c>
      <c r="B46" s="15">
        <v>2000</v>
      </c>
    </row>
    <row r="47" spans="1:2" ht="24.75" customHeight="1" x14ac:dyDescent="0.25">
      <c r="A47" s="34" t="s">
        <v>90</v>
      </c>
      <c r="B47" s="15">
        <v>650</v>
      </c>
    </row>
    <row r="48" spans="1:2" ht="25.5" customHeight="1" x14ac:dyDescent="0.25">
      <c r="A48" s="34" t="s">
        <v>91</v>
      </c>
      <c r="B48" s="15">
        <v>350</v>
      </c>
    </row>
    <row r="49" spans="1:2" ht="27.75" customHeight="1" x14ac:dyDescent="0.25">
      <c r="A49" s="37" t="s">
        <v>92</v>
      </c>
      <c r="B49" s="19">
        <v>300</v>
      </c>
    </row>
    <row r="50" spans="1:2" ht="31.5" customHeight="1" x14ac:dyDescent="0.25">
      <c r="A50" s="44" t="s">
        <v>93</v>
      </c>
      <c r="B50" s="45">
        <v>500</v>
      </c>
    </row>
    <row r="51" spans="1:2" ht="26.25" customHeight="1" x14ac:dyDescent="0.25">
      <c r="A51" s="130" t="s">
        <v>94</v>
      </c>
      <c r="B51" s="131"/>
    </row>
    <row r="52" spans="1:2" ht="30" customHeight="1" x14ac:dyDescent="0.25">
      <c r="A52" s="132" t="s">
        <v>95</v>
      </c>
      <c r="B52" s="133"/>
    </row>
    <row r="53" spans="1:2" ht="19.5" customHeight="1" x14ac:dyDescent="0.25">
      <c r="A53" s="20" t="s">
        <v>96</v>
      </c>
      <c r="B53" s="42">
        <v>2000</v>
      </c>
    </row>
    <row r="54" spans="1:2" ht="26.25" customHeight="1" x14ac:dyDescent="0.25">
      <c r="A54" s="20" t="s">
        <v>97</v>
      </c>
      <c r="B54" s="42">
        <v>2000</v>
      </c>
    </row>
    <row r="55" spans="1:2" ht="30.75" customHeight="1" x14ac:dyDescent="0.25">
      <c r="A55" s="20" t="s">
        <v>98</v>
      </c>
      <c r="B55" s="42">
        <v>2000</v>
      </c>
    </row>
    <row r="56" spans="1:2" ht="33.75" customHeight="1" x14ac:dyDescent="0.25">
      <c r="A56" s="83" t="s">
        <v>99</v>
      </c>
      <c r="B56" s="84"/>
    </row>
    <row r="57" spans="1:2" ht="30" x14ac:dyDescent="0.25">
      <c r="A57" s="20" t="s">
        <v>100</v>
      </c>
      <c r="B57" s="46">
        <v>1600</v>
      </c>
    </row>
    <row r="58" spans="1:2" ht="30" x14ac:dyDescent="0.25">
      <c r="A58" s="20" t="s">
        <v>101</v>
      </c>
      <c r="B58" s="46">
        <v>2400</v>
      </c>
    </row>
    <row r="59" spans="1:2" ht="29.25" x14ac:dyDescent="0.25">
      <c r="A59" s="20" t="s">
        <v>102</v>
      </c>
      <c r="B59" s="46">
        <v>4000</v>
      </c>
    </row>
    <row r="60" spans="1:2" ht="36.75" customHeight="1" x14ac:dyDescent="0.25">
      <c r="A60" s="134" t="s">
        <v>103</v>
      </c>
      <c r="B60" s="135"/>
    </row>
    <row r="61" spans="1:2" ht="29.25" customHeight="1" x14ac:dyDescent="0.25">
      <c r="A61" s="20" t="s">
        <v>104</v>
      </c>
      <c r="B61" s="46">
        <v>2500</v>
      </c>
    </row>
    <row r="62" spans="1:2" ht="27.75" customHeight="1" x14ac:dyDescent="0.25">
      <c r="A62" s="20" t="s">
        <v>105</v>
      </c>
      <c r="B62" s="46">
        <v>2200</v>
      </c>
    </row>
    <row r="63" spans="1:2" ht="32.25" customHeight="1" x14ac:dyDescent="0.25">
      <c r="A63" s="20" t="s">
        <v>106</v>
      </c>
      <c r="B63" s="46">
        <v>1700</v>
      </c>
    </row>
    <row r="64" spans="1:2" ht="33.75" customHeight="1" x14ac:dyDescent="0.25">
      <c r="A64" s="20" t="s">
        <v>107</v>
      </c>
      <c r="B64" s="46">
        <f>500*1.2</f>
        <v>600</v>
      </c>
    </row>
    <row r="65" spans="1:2" ht="42.75" customHeight="1" x14ac:dyDescent="0.25">
      <c r="A65" s="20" t="s">
        <v>108</v>
      </c>
      <c r="B65" s="46">
        <v>1500</v>
      </c>
    </row>
    <row r="66" spans="1:2" ht="33.75" customHeight="1" x14ac:dyDescent="0.25">
      <c r="A66" s="20" t="s">
        <v>109</v>
      </c>
      <c r="B66" s="46">
        <v>2000</v>
      </c>
    </row>
    <row r="67" spans="1:2" ht="30.75" customHeight="1" x14ac:dyDescent="0.25">
      <c r="A67" s="20" t="s">
        <v>110</v>
      </c>
      <c r="B67" s="46">
        <v>900</v>
      </c>
    </row>
    <row r="68" spans="1:2" ht="35.25" customHeight="1" x14ac:dyDescent="0.25">
      <c r="A68" s="20" t="s">
        <v>111</v>
      </c>
      <c r="B68" s="46">
        <v>2500</v>
      </c>
    </row>
    <row r="69" spans="1:2" ht="27" customHeight="1" x14ac:dyDescent="0.25">
      <c r="A69" s="47" t="s">
        <v>84</v>
      </c>
      <c r="B69" s="48">
        <v>1100</v>
      </c>
    </row>
    <row r="70" spans="1:2" ht="32.25" customHeight="1" x14ac:dyDescent="0.25">
      <c r="A70" s="13" t="s">
        <v>83</v>
      </c>
      <c r="B70" s="15">
        <v>800</v>
      </c>
    </row>
    <row r="71" spans="1:2" ht="34.5" customHeight="1" x14ac:dyDescent="0.25">
      <c r="A71" s="34" t="s">
        <v>82</v>
      </c>
      <c r="B71" s="15">
        <v>150</v>
      </c>
    </row>
    <row r="72" spans="1:2" x14ac:dyDescent="0.25">
      <c r="A72" s="49"/>
      <c r="B72" s="50"/>
    </row>
    <row r="73" spans="1:2" x14ac:dyDescent="0.25">
      <c r="A73" s="49"/>
      <c r="B73" s="50"/>
    </row>
    <row r="74" spans="1:2" x14ac:dyDescent="0.25">
      <c r="A74" s="49"/>
      <c r="B74" s="50"/>
    </row>
    <row r="75" spans="1:2" x14ac:dyDescent="0.25">
      <c r="A75" s="49"/>
      <c r="B75" s="50"/>
    </row>
    <row r="76" spans="1:2" x14ac:dyDescent="0.25">
      <c r="A76" s="49"/>
      <c r="B76" s="50"/>
    </row>
    <row r="77" spans="1:2" x14ac:dyDescent="0.25">
      <c r="A77" s="49"/>
      <c r="B77" s="50"/>
    </row>
    <row r="78" spans="1:2" x14ac:dyDescent="0.25">
      <c r="A78" s="49"/>
      <c r="B78" s="50"/>
    </row>
    <row r="79" spans="1:2" x14ac:dyDescent="0.25">
      <c r="A79" s="49"/>
      <c r="B79" s="50"/>
    </row>
    <row r="80" spans="1:2" x14ac:dyDescent="0.25">
      <c r="A80" s="49"/>
      <c r="B80" s="50"/>
    </row>
    <row r="81" spans="1:2" x14ac:dyDescent="0.25">
      <c r="A81" s="49"/>
      <c r="B81" s="50"/>
    </row>
    <row r="82" spans="1:2" x14ac:dyDescent="0.25">
      <c r="A82" s="49"/>
      <c r="B82" s="50"/>
    </row>
    <row r="83" spans="1:2" x14ac:dyDescent="0.25">
      <c r="A83" s="49"/>
      <c r="B83" s="50"/>
    </row>
    <row r="84" spans="1:2" x14ac:dyDescent="0.25">
      <c r="A84" s="49"/>
      <c r="B84" s="50"/>
    </row>
    <row r="85" spans="1:2" x14ac:dyDescent="0.25">
      <c r="A85" s="49"/>
      <c r="B85" s="50"/>
    </row>
    <row r="86" spans="1:2" x14ac:dyDescent="0.25">
      <c r="A86" s="49"/>
      <c r="B86" s="50"/>
    </row>
    <row r="87" spans="1:2" x14ac:dyDescent="0.25">
      <c r="A87" s="49"/>
      <c r="B87" s="50"/>
    </row>
    <row r="88" spans="1:2" x14ac:dyDescent="0.25">
      <c r="A88" s="49"/>
      <c r="B88" s="50"/>
    </row>
    <row r="89" spans="1:2" x14ac:dyDescent="0.25">
      <c r="A89" s="49"/>
      <c r="B89" s="50"/>
    </row>
    <row r="90" spans="1:2" x14ac:dyDescent="0.25">
      <c r="A90" s="49"/>
      <c r="B90" s="50"/>
    </row>
    <row r="91" spans="1:2" x14ac:dyDescent="0.25">
      <c r="A91" s="49"/>
      <c r="B91" s="50"/>
    </row>
    <row r="92" spans="1:2" x14ac:dyDescent="0.25">
      <c r="A92" s="49"/>
      <c r="B92" s="50"/>
    </row>
    <row r="93" spans="1:2" x14ac:dyDescent="0.25">
      <c r="A93" s="49"/>
      <c r="B93" s="50"/>
    </row>
    <row r="94" spans="1:2" x14ac:dyDescent="0.25">
      <c r="A94" s="49"/>
      <c r="B94" s="50"/>
    </row>
    <row r="95" spans="1:2" x14ac:dyDescent="0.25">
      <c r="A95" s="49"/>
      <c r="B95" s="50"/>
    </row>
    <row r="96" spans="1:2" ht="19.5" customHeight="1" x14ac:dyDescent="0.25">
      <c r="A96" s="121" t="s">
        <v>112</v>
      </c>
      <c r="B96" s="121"/>
    </row>
    <row r="97" spans="1:2" x14ac:dyDescent="0.25">
      <c r="A97" s="122" t="s">
        <v>113</v>
      </c>
      <c r="B97" s="123"/>
    </row>
    <row r="98" spans="1:2" x14ac:dyDescent="0.25">
      <c r="A98" s="34" t="s">
        <v>114</v>
      </c>
      <c r="B98" s="15">
        <v>500</v>
      </c>
    </row>
    <row r="99" spans="1:2" x14ac:dyDescent="0.25">
      <c r="A99" s="34" t="s">
        <v>115</v>
      </c>
      <c r="B99" s="15">
        <v>650</v>
      </c>
    </row>
    <row r="100" spans="1:2" x14ac:dyDescent="0.25">
      <c r="A100" s="37" t="s">
        <v>116</v>
      </c>
      <c r="B100" s="19">
        <v>1100</v>
      </c>
    </row>
    <row r="101" spans="1:2" ht="57.75" customHeight="1" x14ac:dyDescent="0.25">
      <c r="A101" s="124" t="s">
        <v>117</v>
      </c>
      <c r="B101" s="125"/>
    </row>
    <row r="102" spans="1:2" x14ac:dyDescent="0.25">
      <c r="A102" s="13" t="s">
        <v>118</v>
      </c>
      <c r="B102" s="14">
        <v>2200</v>
      </c>
    </row>
    <row r="103" spans="1:2" x14ac:dyDescent="0.25">
      <c r="A103" s="34" t="s">
        <v>119</v>
      </c>
      <c r="B103" s="15">
        <v>2500</v>
      </c>
    </row>
    <row r="104" spans="1:2" x14ac:dyDescent="0.25">
      <c r="A104" s="34" t="s">
        <v>120</v>
      </c>
      <c r="B104" s="15">
        <v>1900</v>
      </c>
    </row>
    <row r="105" spans="1:2" x14ac:dyDescent="0.25">
      <c r="A105" s="34" t="s">
        <v>121</v>
      </c>
      <c r="B105" s="15">
        <v>2500</v>
      </c>
    </row>
    <row r="106" spans="1:2" x14ac:dyDescent="0.25">
      <c r="A106" s="34" t="s">
        <v>122</v>
      </c>
      <c r="B106" s="15">
        <v>1900</v>
      </c>
    </row>
    <row r="107" spans="1:2" ht="66.75" customHeight="1" x14ac:dyDescent="0.25">
      <c r="A107" s="90" t="s">
        <v>123</v>
      </c>
      <c r="B107" s="126"/>
    </row>
    <row r="108" spans="1:2" ht="15.75" x14ac:dyDescent="0.25">
      <c r="A108" s="34" t="s">
        <v>118</v>
      </c>
      <c r="B108" s="51">
        <v>2100</v>
      </c>
    </row>
    <row r="109" spans="1:2" ht="15.75" x14ac:dyDescent="0.25">
      <c r="A109" s="34" t="s">
        <v>124</v>
      </c>
      <c r="B109" s="51">
        <v>2100</v>
      </c>
    </row>
    <row r="110" spans="1:2" ht="15.75" x14ac:dyDescent="0.25">
      <c r="A110" s="37" t="s">
        <v>125</v>
      </c>
      <c r="B110" s="52">
        <v>2100</v>
      </c>
    </row>
    <row r="111" spans="1:2" ht="54" customHeight="1" x14ac:dyDescent="0.25">
      <c r="A111" s="98" t="s">
        <v>126</v>
      </c>
      <c r="B111" s="98"/>
    </row>
    <row r="112" spans="1:2" ht="16.5" customHeight="1" x14ac:dyDescent="0.25">
      <c r="A112" s="53" t="s">
        <v>127</v>
      </c>
      <c r="B112" s="54">
        <v>2000</v>
      </c>
    </row>
    <row r="113" spans="1:2" ht="15.75" x14ac:dyDescent="0.25">
      <c r="A113" s="53" t="s">
        <v>128</v>
      </c>
      <c r="B113" s="54">
        <v>1700</v>
      </c>
    </row>
    <row r="114" spans="1:2" ht="15.75" x14ac:dyDescent="0.25">
      <c r="A114" s="53" t="s">
        <v>129</v>
      </c>
      <c r="B114" s="54">
        <v>1100</v>
      </c>
    </row>
    <row r="115" spans="1:2" ht="15.75" x14ac:dyDescent="0.25">
      <c r="A115" s="53" t="s">
        <v>130</v>
      </c>
      <c r="B115" s="54">
        <v>1500</v>
      </c>
    </row>
    <row r="116" spans="1:2" ht="21.75" customHeight="1" x14ac:dyDescent="0.25">
      <c r="A116" s="53" t="s">
        <v>131</v>
      </c>
      <c r="B116" s="54">
        <v>1500</v>
      </c>
    </row>
    <row r="117" spans="1:2" ht="15.75" x14ac:dyDescent="0.25">
      <c r="A117" s="53" t="s">
        <v>132</v>
      </c>
      <c r="B117" s="54">
        <v>1300</v>
      </c>
    </row>
    <row r="118" spans="1:2" ht="31.5" customHeight="1" x14ac:dyDescent="0.25">
      <c r="A118" s="53" t="s">
        <v>133</v>
      </c>
      <c r="B118" s="38">
        <v>1600</v>
      </c>
    </row>
    <row r="119" spans="1:2" ht="15.75" x14ac:dyDescent="0.25">
      <c r="A119" s="53" t="s">
        <v>134</v>
      </c>
      <c r="B119" s="54">
        <v>2400</v>
      </c>
    </row>
    <row r="120" spans="1:2" ht="35.25" customHeight="1" x14ac:dyDescent="0.25">
      <c r="A120" s="98" t="s">
        <v>135</v>
      </c>
      <c r="B120" s="98"/>
    </row>
    <row r="121" spans="1:2" x14ac:dyDescent="0.25">
      <c r="A121" s="53" t="s">
        <v>136</v>
      </c>
      <c r="B121" s="55">
        <v>1400</v>
      </c>
    </row>
    <row r="122" spans="1:2" x14ac:dyDescent="0.25">
      <c r="A122" s="53" t="s">
        <v>137</v>
      </c>
      <c r="B122" s="55">
        <v>2500</v>
      </c>
    </row>
    <row r="123" spans="1:2" x14ac:dyDescent="0.25">
      <c r="A123" s="53" t="s">
        <v>138</v>
      </c>
      <c r="B123" s="55">
        <v>950</v>
      </c>
    </row>
    <row r="124" spans="1:2" x14ac:dyDescent="0.25">
      <c r="A124" s="53" t="s">
        <v>139</v>
      </c>
      <c r="B124" s="38">
        <v>1800</v>
      </c>
    </row>
    <row r="125" spans="1:2" x14ac:dyDescent="0.25">
      <c r="A125" s="53" t="s">
        <v>140</v>
      </c>
      <c r="B125" s="38">
        <v>1300</v>
      </c>
    </row>
    <row r="126" spans="1:2" x14ac:dyDescent="0.25">
      <c r="A126" s="114" t="s">
        <v>141</v>
      </c>
      <c r="B126" s="114"/>
    </row>
    <row r="127" spans="1:2" ht="21.75" customHeight="1" x14ac:dyDescent="0.25">
      <c r="A127" s="56" t="s">
        <v>142</v>
      </c>
      <c r="B127" s="57">
        <v>1000</v>
      </c>
    </row>
    <row r="128" spans="1:2" x14ac:dyDescent="0.25">
      <c r="A128" s="56" t="s">
        <v>143</v>
      </c>
      <c r="B128" s="57">
        <v>300</v>
      </c>
    </row>
    <row r="129" spans="1:2" x14ac:dyDescent="0.25">
      <c r="A129" s="56" t="s">
        <v>144</v>
      </c>
      <c r="B129" s="57">
        <v>300</v>
      </c>
    </row>
    <row r="130" spans="1:2" x14ac:dyDescent="0.25">
      <c r="A130" s="56" t="s">
        <v>145</v>
      </c>
      <c r="B130" s="57">
        <v>1200</v>
      </c>
    </row>
    <row r="131" spans="1:2" x14ac:dyDescent="0.25">
      <c r="A131" s="114" t="s">
        <v>146</v>
      </c>
      <c r="B131" s="114"/>
    </row>
    <row r="132" spans="1:2" x14ac:dyDescent="0.25">
      <c r="A132" s="56" t="s">
        <v>147</v>
      </c>
      <c r="B132" s="38">
        <v>1500</v>
      </c>
    </row>
    <row r="133" spans="1:2" ht="31.5" customHeight="1" x14ac:dyDescent="0.25">
      <c r="A133" s="115" t="s">
        <v>148</v>
      </c>
      <c r="B133" s="116"/>
    </row>
    <row r="134" spans="1:2" ht="33" customHeight="1" x14ac:dyDescent="0.25">
      <c r="A134" s="117" t="s">
        <v>149</v>
      </c>
      <c r="B134" s="118"/>
    </row>
    <row r="135" spans="1:2" ht="21" customHeight="1" x14ac:dyDescent="0.25">
      <c r="A135" s="34" t="s">
        <v>150</v>
      </c>
      <c r="B135" s="58">
        <v>1450</v>
      </c>
    </row>
    <row r="136" spans="1:2" ht="28.5" customHeight="1" x14ac:dyDescent="0.25">
      <c r="A136" s="13" t="s">
        <v>151</v>
      </c>
      <c r="B136" s="58">
        <v>2800</v>
      </c>
    </row>
    <row r="137" spans="1:2" ht="27" customHeight="1" x14ac:dyDescent="0.25">
      <c r="A137" s="13" t="s">
        <v>152</v>
      </c>
      <c r="B137" s="58">
        <v>1850</v>
      </c>
    </row>
    <row r="138" spans="1:2" ht="44.25" customHeight="1" x14ac:dyDescent="0.25">
      <c r="A138" s="13" t="s">
        <v>153</v>
      </c>
      <c r="B138" s="58">
        <v>2400</v>
      </c>
    </row>
    <row r="139" spans="1:2" ht="45" x14ac:dyDescent="0.25">
      <c r="A139" s="13" t="s">
        <v>154</v>
      </c>
      <c r="B139" s="58">
        <v>2300</v>
      </c>
    </row>
    <row r="140" spans="1:2" ht="28.5" customHeight="1" x14ac:dyDescent="0.25">
      <c r="A140" s="119" t="s">
        <v>155</v>
      </c>
      <c r="B140" s="120"/>
    </row>
    <row r="141" spans="1:2" ht="45" customHeight="1" x14ac:dyDescent="0.25">
      <c r="A141" s="20" t="s">
        <v>156</v>
      </c>
      <c r="B141" s="21">
        <v>2500</v>
      </c>
    </row>
    <row r="142" spans="1:2" x14ac:dyDescent="0.25">
      <c r="A142" s="49"/>
      <c r="B142" s="50"/>
    </row>
    <row r="143" spans="1:2" x14ac:dyDescent="0.25">
      <c r="A143" s="49"/>
      <c r="B143" s="50"/>
    </row>
    <row r="144" spans="1:2" x14ac:dyDescent="0.25">
      <c r="A144" s="49"/>
      <c r="B144" s="50"/>
    </row>
    <row r="145" spans="1:2" x14ac:dyDescent="0.25">
      <c r="A145" s="49"/>
      <c r="B145" s="50"/>
    </row>
    <row r="146" spans="1:2" x14ac:dyDescent="0.25">
      <c r="A146" s="49"/>
      <c r="B146" s="50"/>
    </row>
    <row r="147" spans="1:2" x14ac:dyDescent="0.25">
      <c r="A147" s="49"/>
      <c r="B147" s="50"/>
    </row>
    <row r="148" spans="1:2" x14ac:dyDescent="0.25">
      <c r="A148" s="49"/>
      <c r="B148" s="50"/>
    </row>
    <row r="149" spans="1:2" x14ac:dyDescent="0.25">
      <c r="A149" s="49"/>
      <c r="B149" s="50"/>
    </row>
    <row r="150" spans="1:2" x14ac:dyDescent="0.25">
      <c r="A150" s="49"/>
      <c r="B150" s="50"/>
    </row>
    <row r="151" spans="1:2" x14ac:dyDescent="0.25">
      <c r="A151" s="49"/>
      <c r="B151" s="50"/>
    </row>
    <row r="152" spans="1:2" x14ac:dyDescent="0.25">
      <c r="A152" s="49"/>
      <c r="B152" s="50"/>
    </row>
    <row r="153" spans="1:2" x14ac:dyDescent="0.25">
      <c r="A153" s="49"/>
      <c r="B153" s="50"/>
    </row>
    <row r="154" spans="1:2" x14ac:dyDescent="0.25">
      <c r="A154" s="49"/>
      <c r="B154" s="50"/>
    </row>
    <row r="155" spans="1:2" x14ac:dyDescent="0.25">
      <c r="A155" s="49"/>
      <c r="B155" s="50"/>
    </row>
    <row r="156" spans="1:2" x14ac:dyDescent="0.25">
      <c r="A156" s="49"/>
      <c r="B156" s="50"/>
    </row>
    <row r="157" spans="1:2" x14ac:dyDescent="0.25">
      <c r="A157" s="49"/>
      <c r="B157" s="50"/>
    </row>
    <row r="158" spans="1:2" x14ac:dyDescent="0.25">
      <c r="A158" s="49"/>
      <c r="B158" s="50"/>
    </row>
    <row r="159" spans="1:2" x14ac:dyDescent="0.25">
      <c r="A159" s="49"/>
      <c r="B159" s="50"/>
    </row>
    <row r="160" spans="1:2" x14ac:dyDescent="0.25">
      <c r="A160" s="49"/>
      <c r="B160" s="50"/>
    </row>
    <row r="161" spans="1:2" x14ac:dyDescent="0.25">
      <c r="A161" s="49"/>
      <c r="B161" s="50"/>
    </row>
    <row r="162" spans="1:2" x14ac:dyDescent="0.25">
      <c r="A162" s="49"/>
      <c r="B162" s="50"/>
    </row>
    <row r="163" spans="1:2" x14ac:dyDescent="0.25">
      <c r="A163" s="49"/>
      <c r="B163" s="50"/>
    </row>
    <row r="164" spans="1:2" x14ac:dyDescent="0.25">
      <c r="A164" s="49"/>
      <c r="B164" s="50"/>
    </row>
    <row r="165" spans="1:2" x14ac:dyDescent="0.25">
      <c r="A165" s="49"/>
      <c r="B165" s="50"/>
    </row>
    <row r="166" spans="1:2" x14ac:dyDescent="0.25">
      <c r="A166" s="49"/>
      <c r="B166" s="50"/>
    </row>
    <row r="167" spans="1:2" x14ac:dyDescent="0.25">
      <c r="A167" s="49"/>
      <c r="B167" s="50"/>
    </row>
    <row r="168" spans="1:2" x14ac:dyDescent="0.25">
      <c r="A168" s="49"/>
      <c r="B168" s="50"/>
    </row>
    <row r="169" spans="1:2" x14ac:dyDescent="0.25">
      <c r="A169" s="49"/>
      <c r="B169" s="50"/>
    </row>
    <row r="170" spans="1:2" x14ac:dyDescent="0.25">
      <c r="A170" s="49"/>
      <c r="B170" s="50"/>
    </row>
    <row r="171" spans="1:2" ht="24" customHeight="1" x14ac:dyDescent="0.25">
      <c r="A171" s="111" t="s">
        <v>157</v>
      </c>
      <c r="B171" s="93"/>
    </row>
    <row r="172" spans="1:2" ht="34.5" customHeight="1" x14ac:dyDescent="0.25">
      <c r="A172" s="20" t="s">
        <v>158</v>
      </c>
      <c r="B172" s="46">
        <v>600</v>
      </c>
    </row>
    <row r="173" spans="1:2" ht="45" x14ac:dyDescent="0.25">
      <c r="A173" s="20" t="s">
        <v>159</v>
      </c>
      <c r="B173" s="46">
        <v>1950</v>
      </c>
    </row>
    <row r="174" spans="1:2" ht="51.75" customHeight="1" x14ac:dyDescent="0.25">
      <c r="A174" s="20" t="s">
        <v>160</v>
      </c>
      <c r="B174" s="46">
        <v>2300</v>
      </c>
    </row>
    <row r="175" spans="1:2" ht="15.75" x14ac:dyDescent="0.25">
      <c r="A175" s="59" t="s">
        <v>161</v>
      </c>
      <c r="B175" s="46">
        <v>1900</v>
      </c>
    </row>
    <row r="176" spans="1:2" ht="65.25" customHeight="1" x14ac:dyDescent="0.25">
      <c r="A176" s="60" t="s">
        <v>162</v>
      </c>
      <c r="B176" s="46">
        <v>2500</v>
      </c>
    </row>
    <row r="177" spans="1:2" ht="15.75" x14ac:dyDescent="0.25">
      <c r="A177" s="61" t="s">
        <v>163</v>
      </c>
      <c r="B177" s="46">
        <v>2400</v>
      </c>
    </row>
    <row r="178" spans="1:2" ht="45" customHeight="1" x14ac:dyDescent="0.25">
      <c r="A178" s="61" t="s">
        <v>164</v>
      </c>
      <c r="B178" s="46">
        <v>3000</v>
      </c>
    </row>
    <row r="179" spans="1:2" ht="15.75" x14ac:dyDescent="0.25">
      <c r="A179" s="62" t="s">
        <v>165</v>
      </c>
      <c r="B179" s="46">
        <v>1800</v>
      </c>
    </row>
    <row r="180" spans="1:2" ht="45.75" x14ac:dyDescent="0.25">
      <c r="A180" s="61" t="s">
        <v>166</v>
      </c>
      <c r="B180" s="46">
        <v>2400</v>
      </c>
    </row>
    <row r="181" spans="1:2" ht="138.75" customHeight="1" x14ac:dyDescent="0.25">
      <c r="A181" s="62" t="s">
        <v>167</v>
      </c>
      <c r="B181" s="46">
        <v>850</v>
      </c>
    </row>
    <row r="182" spans="1:2" ht="99.75" customHeight="1" x14ac:dyDescent="0.25">
      <c r="A182" s="63" t="s">
        <v>168</v>
      </c>
      <c r="B182" s="64">
        <v>500</v>
      </c>
    </row>
    <row r="183" spans="1:2" ht="25.5" customHeight="1" x14ac:dyDescent="0.25">
      <c r="A183" s="110" t="s">
        <v>169</v>
      </c>
      <c r="B183" s="84"/>
    </row>
    <row r="184" spans="1:2" ht="33" customHeight="1" x14ac:dyDescent="0.25">
      <c r="A184" s="13" t="s">
        <v>170</v>
      </c>
      <c r="B184" s="58" t="s">
        <v>171</v>
      </c>
    </row>
    <row r="185" spans="1:2" ht="34.5" customHeight="1" x14ac:dyDescent="0.25">
      <c r="A185" s="13" t="s">
        <v>172</v>
      </c>
      <c r="B185" s="58" t="s">
        <v>171</v>
      </c>
    </row>
    <row r="186" spans="1:2" ht="30.75" customHeight="1" x14ac:dyDescent="0.25">
      <c r="A186" s="13" t="s">
        <v>173</v>
      </c>
      <c r="B186" s="58" t="s">
        <v>174</v>
      </c>
    </row>
    <row r="187" spans="1:2" x14ac:dyDescent="0.25">
      <c r="A187" s="13" t="s">
        <v>175</v>
      </c>
      <c r="B187" s="58">
        <v>650</v>
      </c>
    </row>
    <row r="188" spans="1:2" x14ac:dyDescent="0.25">
      <c r="A188" s="13" t="s">
        <v>176</v>
      </c>
      <c r="B188" s="58">
        <v>500</v>
      </c>
    </row>
    <row r="189" spans="1:2" ht="25.5" customHeight="1" x14ac:dyDescent="0.25">
      <c r="A189" s="49"/>
      <c r="B189" s="65"/>
    </row>
    <row r="190" spans="1:2" ht="25.5" customHeight="1" x14ac:dyDescent="0.25">
      <c r="A190" s="83" t="s">
        <v>43</v>
      </c>
      <c r="B190" s="84"/>
    </row>
    <row r="191" spans="1:2" x14ac:dyDescent="0.25">
      <c r="A191" s="13" t="s">
        <v>177</v>
      </c>
      <c r="B191" s="14">
        <v>800</v>
      </c>
    </row>
    <row r="192" spans="1:2" x14ac:dyDescent="0.25">
      <c r="A192" s="13" t="s">
        <v>178</v>
      </c>
      <c r="B192" s="15">
        <v>1200</v>
      </c>
    </row>
    <row r="193" spans="1:2" x14ac:dyDescent="0.25">
      <c r="A193" s="13" t="s">
        <v>179</v>
      </c>
      <c r="B193" s="15">
        <v>600</v>
      </c>
    </row>
    <row r="194" spans="1:2" x14ac:dyDescent="0.25">
      <c r="A194" s="13" t="s">
        <v>180</v>
      </c>
      <c r="B194" s="15">
        <v>1300</v>
      </c>
    </row>
    <row r="195" spans="1:2" x14ac:dyDescent="0.25">
      <c r="A195" s="13" t="s">
        <v>181</v>
      </c>
      <c r="B195" s="15">
        <v>400</v>
      </c>
    </row>
    <row r="196" spans="1:2" x14ac:dyDescent="0.25">
      <c r="A196" s="13" t="s">
        <v>182</v>
      </c>
      <c r="B196" s="15">
        <v>600</v>
      </c>
    </row>
    <row r="197" spans="1:2" x14ac:dyDescent="0.25">
      <c r="A197" s="16" t="s">
        <v>183</v>
      </c>
      <c r="B197" s="17">
        <v>200</v>
      </c>
    </row>
    <row r="198" spans="1:2" ht="31.5" customHeight="1" x14ac:dyDescent="0.25">
      <c r="A198" s="85" t="s">
        <v>51</v>
      </c>
      <c r="B198" s="86"/>
    </row>
    <row r="199" spans="1:2" x14ac:dyDescent="0.25">
      <c r="A199" s="13" t="s">
        <v>177</v>
      </c>
      <c r="B199" s="15">
        <v>1200</v>
      </c>
    </row>
    <row r="200" spans="1:2" ht="19.5" customHeight="1" x14ac:dyDescent="0.25">
      <c r="A200" s="13" t="s">
        <v>178</v>
      </c>
      <c r="B200" s="15">
        <v>1600</v>
      </c>
    </row>
    <row r="201" spans="1:2" x14ac:dyDescent="0.25">
      <c r="A201" s="13" t="s">
        <v>179</v>
      </c>
      <c r="B201" s="15">
        <v>800</v>
      </c>
    </row>
    <row r="202" spans="1:2" x14ac:dyDescent="0.25">
      <c r="A202" s="13" t="s">
        <v>180</v>
      </c>
      <c r="B202" s="15">
        <v>1500</v>
      </c>
    </row>
    <row r="203" spans="1:2" x14ac:dyDescent="0.25">
      <c r="A203" s="13" t="s">
        <v>181</v>
      </c>
      <c r="B203" s="15">
        <v>600</v>
      </c>
    </row>
    <row r="204" spans="1:2" ht="36" customHeight="1" x14ac:dyDescent="0.25">
      <c r="A204" s="18" t="s">
        <v>182</v>
      </c>
      <c r="B204" s="19">
        <v>700</v>
      </c>
    </row>
    <row r="205" spans="1:2" x14ac:dyDescent="0.25">
      <c r="A205" s="20" t="s">
        <v>183</v>
      </c>
      <c r="B205" s="21">
        <v>300</v>
      </c>
    </row>
    <row r="206" spans="1:2" x14ac:dyDescent="0.25">
      <c r="A206" s="20" t="s">
        <v>52</v>
      </c>
      <c r="B206" s="21">
        <v>500</v>
      </c>
    </row>
    <row r="207" spans="1:2" x14ac:dyDescent="0.25">
      <c r="A207" s="49"/>
      <c r="B207" s="50"/>
    </row>
    <row r="208" spans="1:2" x14ac:dyDescent="0.25">
      <c r="A208" s="49"/>
      <c r="B208" s="50"/>
    </row>
    <row r="209" spans="1:2" x14ac:dyDescent="0.25">
      <c r="A209" s="49"/>
      <c r="B209" s="50"/>
    </row>
    <row r="210" spans="1:2" x14ac:dyDescent="0.25">
      <c r="A210" s="49"/>
      <c r="B210" s="50"/>
    </row>
    <row r="211" spans="1:2" x14ac:dyDescent="0.25">
      <c r="A211" s="49"/>
      <c r="B211" s="50"/>
    </row>
    <row r="212" spans="1:2" x14ac:dyDescent="0.25">
      <c r="A212" s="49"/>
      <c r="B212" s="50"/>
    </row>
    <row r="213" spans="1:2" x14ac:dyDescent="0.25">
      <c r="A213" s="49"/>
      <c r="B213" s="50"/>
    </row>
    <row r="214" spans="1:2" x14ac:dyDescent="0.25">
      <c r="A214" s="49"/>
      <c r="B214" s="50"/>
    </row>
    <row r="215" spans="1:2" x14ac:dyDescent="0.25">
      <c r="A215" s="49"/>
      <c r="B215" s="50"/>
    </row>
    <row r="216" spans="1:2" x14ac:dyDescent="0.25">
      <c r="A216" s="49"/>
      <c r="B216" s="50"/>
    </row>
    <row r="217" spans="1:2" x14ac:dyDescent="0.25">
      <c r="A217" s="49"/>
      <c r="B217" s="50"/>
    </row>
    <row r="218" spans="1:2" x14ac:dyDescent="0.25">
      <c r="A218" s="49"/>
      <c r="B218" s="50"/>
    </row>
    <row r="219" spans="1:2" x14ac:dyDescent="0.25">
      <c r="A219" s="49"/>
      <c r="B219" s="50"/>
    </row>
    <row r="220" spans="1:2" x14ac:dyDescent="0.25">
      <c r="A220" s="49"/>
      <c r="B220" s="50"/>
    </row>
    <row r="221" spans="1:2" x14ac:dyDescent="0.25">
      <c r="A221" s="49"/>
      <c r="B221" s="50"/>
    </row>
    <row r="222" spans="1:2" x14ac:dyDescent="0.25">
      <c r="A222" s="49"/>
      <c r="B222" s="50"/>
    </row>
    <row r="223" spans="1:2" x14ac:dyDescent="0.25">
      <c r="A223" s="49"/>
      <c r="B223" s="50"/>
    </row>
    <row r="224" spans="1:2" x14ac:dyDescent="0.25">
      <c r="A224" s="49"/>
      <c r="B224" s="50"/>
    </row>
    <row r="225" spans="1:2" x14ac:dyDescent="0.25">
      <c r="A225" s="49"/>
      <c r="B225" s="50"/>
    </row>
    <row r="226" spans="1:2" x14ac:dyDescent="0.25">
      <c r="A226" s="49"/>
      <c r="B226" s="50"/>
    </row>
    <row r="227" spans="1:2" x14ac:dyDescent="0.25">
      <c r="A227" s="49"/>
      <c r="B227" s="50"/>
    </row>
    <row r="228" spans="1:2" x14ac:dyDescent="0.25">
      <c r="A228" s="49"/>
      <c r="B228" s="50"/>
    </row>
    <row r="229" spans="1:2" x14ac:dyDescent="0.25">
      <c r="A229" s="49"/>
      <c r="B229" s="50"/>
    </row>
    <row r="230" spans="1:2" x14ac:dyDescent="0.25">
      <c r="A230" s="49"/>
      <c r="B230" s="50"/>
    </row>
    <row r="231" spans="1:2" x14ac:dyDescent="0.25">
      <c r="A231" s="49"/>
      <c r="B231" s="50"/>
    </row>
    <row r="232" spans="1:2" x14ac:dyDescent="0.25">
      <c r="A232" s="49"/>
      <c r="B232" s="50"/>
    </row>
    <row r="233" spans="1:2" x14ac:dyDescent="0.25">
      <c r="A233" s="49"/>
      <c r="B233" s="50"/>
    </row>
    <row r="234" spans="1:2" x14ac:dyDescent="0.25">
      <c r="A234" s="49"/>
      <c r="B234" s="50"/>
    </row>
    <row r="235" spans="1:2" ht="28.5" customHeight="1" x14ac:dyDescent="0.25">
      <c r="A235" s="111" t="s">
        <v>184</v>
      </c>
      <c r="B235" s="112"/>
    </row>
    <row r="236" spans="1:2" x14ac:dyDescent="0.25">
      <c r="A236" s="83" t="s">
        <v>185</v>
      </c>
      <c r="B236" s="113"/>
    </row>
    <row r="237" spans="1:2" ht="20.25" customHeight="1" x14ac:dyDescent="0.25">
      <c r="A237" s="16" t="s">
        <v>186</v>
      </c>
      <c r="B237" s="66">
        <v>110</v>
      </c>
    </row>
    <row r="238" spans="1:2" x14ac:dyDescent="0.25">
      <c r="A238" s="20" t="s">
        <v>187</v>
      </c>
      <c r="B238" s="38">
        <v>250</v>
      </c>
    </row>
    <row r="239" spans="1:2" x14ac:dyDescent="0.25">
      <c r="A239" s="20" t="s">
        <v>188</v>
      </c>
      <c r="B239" s="38">
        <v>80</v>
      </c>
    </row>
    <row r="240" spans="1:2" ht="32.25" customHeight="1" x14ac:dyDescent="0.25">
      <c r="A240" s="83" t="s">
        <v>189</v>
      </c>
      <c r="B240" s="84"/>
    </row>
    <row r="241" spans="1:2" x14ac:dyDescent="0.25">
      <c r="A241" s="16" t="s">
        <v>190</v>
      </c>
      <c r="B241" s="66">
        <v>13800</v>
      </c>
    </row>
    <row r="242" spans="1:2" ht="27" customHeight="1" x14ac:dyDescent="0.25">
      <c r="A242" s="16" t="s">
        <v>191</v>
      </c>
      <c r="B242" s="67">
        <v>7500</v>
      </c>
    </row>
    <row r="243" spans="1:2" x14ac:dyDescent="0.25">
      <c r="A243" s="68" t="s">
        <v>192</v>
      </c>
      <c r="B243" s="40">
        <v>14900</v>
      </c>
    </row>
    <row r="244" spans="1:2" ht="24" customHeight="1" x14ac:dyDescent="0.25">
      <c r="A244" s="20" t="s">
        <v>193</v>
      </c>
      <c r="B244" s="38">
        <v>8100</v>
      </c>
    </row>
    <row r="245" spans="1:2" ht="18" customHeight="1" x14ac:dyDescent="0.25">
      <c r="A245" s="20" t="s">
        <v>194</v>
      </c>
      <c r="B245" s="38">
        <v>7400</v>
      </c>
    </row>
    <row r="246" spans="1:2" ht="21" customHeight="1" x14ac:dyDescent="0.25">
      <c r="A246" s="20" t="s">
        <v>195</v>
      </c>
      <c r="B246" s="38">
        <v>8900</v>
      </c>
    </row>
    <row r="247" spans="1:2" ht="50.25" customHeight="1" x14ac:dyDescent="0.25">
      <c r="A247" s="102" t="s">
        <v>196</v>
      </c>
      <c r="B247" s="103"/>
    </row>
    <row r="248" spans="1:2" ht="20.25" customHeight="1" x14ac:dyDescent="0.25">
      <c r="A248" s="88" t="s">
        <v>197</v>
      </c>
      <c r="B248" s="89"/>
    </row>
    <row r="249" spans="1:2" ht="49.5" customHeight="1" x14ac:dyDescent="0.25">
      <c r="A249" s="20" t="s">
        <v>198</v>
      </c>
      <c r="B249" s="46" t="s">
        <v>199</v>
      </c>
    </row>
    <row r="250" spans="1:2" ht="30" x14ac:dyDescent="0.25">
      <c r="A250" s="20" t="s">
        <v>200</v>
      </c>
      <c r="B250" s="46" t="s">
        <v>201</v>
      </c>
    </row>
    <row r="251" spans="1:2" ht="31.5" customHeight="1" x14ac:dyDescent="0.25">
      <c r="A251" s="20" t="s">
        <v>202</v>
      </c>
      <c r="B251" s="46" t="s">
        <v>203</v>
      </c>
    </row>
    <row r="252" spans="1:2" x14ac:dyDescent="0.25">
      <c r="A252" s="88" t="s">
        <v>204</v>
      </c>
      <c r="B252" s="104"/>
    </row>
    <row r="253" spans="1:2" ht="29.25" customHeight="1" x14ac:dyDescent="0.25">
      <c r="A253" s="20" t="s">
        <v>205</v>
      </c>
      <c r="B253" s="46">
        <v>1200</v>
      </c>
    </row>
    <row r="254" spans="1:2" ht="34.5" customHeight="1" x14ac:dyDescent="0.25">
      <c r="A254" s="20" t="s">
        <v>206</v>
      </c>
      <c r="B254" s="46">
        <v>1900</v>
      </c>
    </row>
    <row r="255" spans="1:2" ht="33.75" customHeight="1" x14ac:dyDescent="0.25">
      <c r="A255" s="20" t="s">
        <v>207</v>
      </c>
      <c r="B255" s="46">
        <v>1200</v>
      </c>
    </row>
    <row r="256" spans="1:2" ht="33.75" customHeight="1" x14ac:dyDescent="0.25">
      <c r="A256" s="20" t="s">
        <v>208</v>
      </c>
      <c r="B256" s="46">
        <v>1300</v>
      </c>
    </row>
    <row r="257" spans="1:2" ht="30" x14ac:dyDescent="0.25">
      <c r="A257" s="20" t="s">
        <v>209</v>
      </c>
      <c r="B257" s="46">
        <v>1100</v>
      </c>
    </row>
    <row r="258" spans="1:2" ht="30" x14ac:dyDescent="0.25">
      <c r="A258" s="20" t="s">
        <v>210</v>
      </c>
      <c r="B258" s="46">
        <v>2200</v>
      </c>
    </row>
    <row r="259" spans="1:2" ht="30" x14ac:dyDescent="0.25">
      <c r="A259" s="20" t="s">
        <v>211</v>
      </c>
      <c r="B259" s="46">
        <v>1200</v>
      </c>
    </row>
    <row r="260" spans="1:2" ht="45" x14ac:dyDescent="0.25">
      <c r="A260" s="20" t="s">
        <v>212</v>
      </c>
      <c r="B260" s="46">
        <v>500</v>
      </c>
    </row>
    <row r="261" spans="1:2" ht="30" x14ac:dyDescent="0.25">
      <c r="A261" s="20" t="s">
        <v>213</v>
      </c>
      <c r="B261" s="46">
        <v>1000</v>
      </c>
    </row>
    <row r="262" spans="1:2" x14ac:dyDescent="0.25">
      <c r="A262" s="20" t="s">
        <v>214</v>
      </c>
      <c r="B262" s="46">
        <v>500</v>
      </c>
    </row>
    <row r="263" spans="1:2" ht="51" customHeight="1" x14ac:dyDescent="0.25">
      <c r="A263" s="102" t="s">
        <v>215</v>
      </c>
      <c r="B263" s="105"/>
    </row>
    <row r="264" spans="1:2" x14ac:dyDescent="0.25">
      <c r="A264" s="106" t="s">
        <v>216</v>
      </c>
      <c r="B264" s="107"/>
    </row>
    <row r="265" spans="1:2" x14ac:dyDescent="0.25">
      <c r="A265" s="108" t="s">
        <v>217</v>
      </c>
      <c r="B265" s="109"/>
    </row>
    <row r="266" spans="1:2" ht="17.25" customHeight="1" x14ac:dyDescent="0.25">
      <c r="A266" s="16" t="s">
        <v>218</v>
      </c>
      <c r="B266" s="66">
        <v>8900</v>
      </c>
    </row>
    <row r="267" spans="1:2" ht="17.25" customHeight="1" x14ac:dyDescent="0.25">
      <c r="A267" s="16" t="s">
        <v>219</v>
      </c>
      <c r="B267" s="66">
        <v>13500</v>
      </c>
    </row>
    <row r="268" spans="1:2" x14ac:dyDescent="0.25">
      <c r="A268" s="16" t="s">
        <v>220</v>
      </c>
      <c r="B268" s="66">
        <v>14500</v>
      </c>
    </row>
    <row r="269" spans="1:2" x14ac:dyDescent="0.25">
      <c r="A269" s="16" t="s">
        <v>221</v>
      </c>
      <c r="B269" s="66">
        <v>13200</v>
      </c>
    </row>
    <row r="270" spans="1:2" x14ac:dyDescent="0.25">
      <c r="A270" s="16" t="s">
        <v>222</v>
      </c>
      <c r="B270" s="66">
        <v>14400</v>
      </c>
    </row>
    <row r="271" spans="1:2" x14ac:dyDescent="0.25">
      <c r="A271" s="90" t="s">
        <v>223</v>
      </c>
      <c r="B271" s="91"/>
    </row>
    <row r="272" spans="1:2" x14ac:dyDescent="0.25">
      <c r="A272" s="16" t="s">
        <v>224</v>
      </c>
      <c r="B272" s="66">
        <v>9500</v>
      </c>
    </row>
    <row r="273" spans="1:2" x14ac:dyDescent="0.25">
      <c r="A273" s="16" t="s">
        <v>225</v>
      </c>
      <c r="B273" s="66">
        <v>14500</v>
      </c>
    </row>
    <row r="274" spans="1:2" x14ac:dyDescent="0.25">
      <c r="A274" s="16" t="s">
        <v>226</v>
      </c>
      <c r="B274" s="66">
        <v>15500</v>
      </c>
    </row>
    <row r="275" spans="1:2" x14ac:dyDescent="0.25">
      <c r="A275" s="16" t="s">
        <v>227</v>
      </c>
      <c r="B275" s="66">
        <v>14200</v>
      </c>
    </row>
    <row r="276" spans="1:2" x14ac:dyDescent="0.25">
      <c r="A276" s="16" t="s">
        <v>228</v>
      </c>
      <c r="B276" s="67">
        <v>15400</v>
      </c>
    </row>
    <row r="277" spans="1:2" ht="15.75" customHeight="1" x14ac:dyDescent="0.25">
      <c r="A277" s="16" t="s">
        <v>229</v>
      </c>
      <c r="B277" s="38">
        <v>14400</v>
      </c>
    </row>
    <row r="278" spans="1:2" x14ac:dyDescent="0.25">
      <c r="A278" s="92" t="s">
        <v>230</v>
      </c>
      <c r="B278" s="93"/>
    </row>
    <row r="279" spans="1:2" x14ac:dyDescent="0.25">
      <c r="A279" s="16" t="s">
        <v>231</v>
      </c>
      <c r="B279" s="69">
        <f>14300</f>
        <v>14300</v>
      </c>
    </row>
    <row r="280" spans="1:2" x14ac:dyDescent="0.25">
      <c r="A280" s="68" t="s">
        <v>232</v>
      </c>
      <c r="B280" s="40">
        <f>15200</f>
        <v>15200</v>
      </c>
    </row>
    <row r="281" spans="1:2" x14ac:dyDescent="0.25">
      <c r="A281" s="20" t="s">
        <v>233</v>
      </c>
      <c r="B281" s="38">
        <f>15800</f>
        <v>15800</v>
      </c>
    </row>
    <row r="282" spans="1:2" ht="12" customHeight="1" x14ac:dyDescent="0.25">
      <c r="A282" s="70" t="s">
        <v>234</v>
      </c>
      <c r="B282" s="38">
        <f>16600</f>
        <v>16600</v>
      </c>
    </row>
    <row r="283" spans="1:2" x14ac:dyDescent="0.25">
      <c r="A283" s="94" t="s">
        <v>235</v>
      </c>
      <c r="B283" s="95"/>
    </row>
    <row r="284" spans="1:2" x14ac:dyDescent="0.25">
      <c r="A284" s="96" t="s">
        <v>236</v>
      </c>
      <c r="B284" s="97"/>
    </row>
    <row r="285" spans="1:2" ht="14.25" customHeight="1" x14ac:dyDescent="0.25">
      <c r="A285" s="20" t="s">
        <v>237</v>
      </c>
      <c r="B285" s="38">
        <f>8500</f>
        <v>8500</v>
      </c>
    </row>
    <row r="286" spans="1:2" x14ac:dyDescent="0.25">
      <c r="A286" s="16" t="s">
        <v>238</v>
      </c>
      <c r="B286" s="38">
        <f>8500</f>
        <v>8500</v>
      </c>
    </row>
    <row r="287" spans="1:2" x14ac:dyDescent="0.25">
      <c r="A287" s="16" t="s">
        <v>239</v>
      </c>
      <c r="B287" s="38">
        <f>11900</f>
        <v>11900</v>
      </c>
    </row>
    <row r="288" spans="1:2" x14ac:dyDescent="0.25">
      <c r="A288" s="68" t="s">
        <v>240</v>
      </c>
      <c r="B288" s="40">
        <f>13100</f>
        <v>13100</v>
      </c>
    </row>
    <row r="289" spans="1:2" x14ac:dyDescent="0.25">
      <c r="A289" s="98" t="s">
        <v>241</v>
      </c>
      <c r="B289" s="99"/>
    </row>
    <row r="290" spans="1:2" x14ac:dyDescent="0.25">
      <c r="A290" s="16" t="s">
        <v>242</v>
      </c>
      <c r="B290" s="69">
        <f>14500</f>
        <v>14500</v>
      </c>
    </row>
    <row r="291" spans="1:2" x14ac:dyDescent="0.25">
      <c r="A291" s="68" t="s">
        <v>243</v>
      </c>
      <c r="B291" s="69">
        <f>14500</f>
        <v>14500</v>
      </c>
    </row>
    <row r="292" spans="1:2" x14ac:dyDescent="0.25">
      <c r="A292" s="20" t="s">
        <v>244</v>
      </c>
      <c r="B292" s="69">
        <f>14500</f>
        <v>14500</v>
      </c>
    </row>
    <row r="293" spans="1:2" x14ac:dyDescent="0.25">
      <c r="A293" s="100" t="s">
        <v>245</v>
      </c>
      <c r="B293" s="101"/>
    </row>
    <row r="294" spans="1:2" ht="30" x14ac:dyDescent="0.25">
      <c r="A294" s="20" t="s">
        <v>246</v>
      </c>
      <c r="B294" s="38" t="s">
        <v>247</v>
      </c>
    </row>
    <row r="295" spans="1:2" ht="30" x14ac:dyDescent="0.25">
      <c r="A295" s="16" t="s">
        <v>248</v>
      </c>
      <c r="B295" s="38" t="s">
        <v>249</v>
      </c>
    </row>
    <row r="296" spans="1:2" ht="36.75" customHeight="1" x14ac:dyDescent="0.25">
      <c r="A296" s="68" t="s">
        <v>250</v>
      </c>
      <c r="B296" s="38" t="s">
        <v>251</v>
      </c>
    </row>
    <row r="297" spans="1:2" x14ac:dyDescent="0.25">
      <c r="A297" s="88" t="s">
        <v>197</v>
      </c>
      <c r="B297" s="89"/>
    </row>
    <row r="298" spans="1:2" ht="31.5" customHeight="1" x14ac:dyDescent="0.25">
      <c r="A298" s="20" t="s">
        <v>252</v>
      </c>
      <c r="B298" s="46">
        <f>11400</f>
        <v>11400</v>
      </c>
    </row>
    <row r="299" spans="1:2" ht="35.25" customHeight="1" x14ac:dyDescent="0.25">
      <c r="A299" s="20" t="s">
        <v>253</v>
      </c>
      <c r="B299" s="46">
        <f>13600</f>
        <v>13600</v>
      </c>
    </row>
    <row r="300" spans="1:2" x14ac:dyDescent="0.25">
      <c r="A300" s="71" t="s">
        <v>254</v>
      </c>
      <c r="B300" s="72">
        <f>800</f>
        <v>800</v>
      </c>
    </row>
    <row r="301" spans="1:2" x14ac:dyDescent="0.25">
      <c r="A301" s="73" t="s">
        <v>255</v>
      </c>
      <c r="B301" s="74">
        <f>500</f>
        <v>500</v>
      </c>
    </row>
    <row r="302" spans="1:2" ht="9" customHeight="1" x14ac:dyDescent="0.25">
      <c r="A302" s="49"/>
      <c r="B302" s="75"/>
    </row>
    <row r="303" spans="1:2" x14ac:dyDescent="0.25">
      <c r="A303" s="76" t="s">
        <v>256</v>
      </c>
      <c r="B303" s="23"/>
    </row>
    <row r="304" spans="1:2" ht="5.25" customHeight="1" x14ac:dyDescent="0.25">
      <c r="A304" s="76"/>
      <c r="B304" s="23"/>
    </row>
    <row r="305" spans="1:1" x14ac:dyDescent="0.25">
      <c r="A305" s="76" t="s">
        <v>257</v>
      </c>
    </row>
  </sheetData>
  <mergeCells count="43">
    <mergeCell ref="A60:B60"/>
    <mergeCell ref="A7:B7"/>
    <mergeCell ref="A9:B9"/>
    <mergeCell ref="A11:B11"/>
    <mergeCell ref="B14:B16"/>
    <mergeCell ref="A19:B19"/>
    <mergeCell ref="A26:B26"/>
    <mergeCell ref="A31:B31"/>
    <mergeCell ref="A33:B33"/>
    <mergeCell ref="A51:B51"/>
    <mergeCell ref="A52:B52"/>
    <mergeCell ref="A56:B56"/>
    <mergeCell ref="A171:B171"/>
    <mergeCell ref="A96:B96"/>
    <mergeCell ref="A97:B97"/>
    <mergeCell ref="A101:B101"/>
    <mergeCell ref="A107:B107"/>
    <mergeCell ref="A111:B111"/>
    <mergeCell ref="A120:B120"/>
    <mergeCell ref="A126:B126"/>
    <mergeCell ref="A131:B131"/>
    <mergeCell ref="A133:B133"/>
    <mergeCell ref="A134:B134"/>
    <mergeCell ref="A140:B140"/>
    <mergeCell ref="A265:B265"/>
    <mergeCell ref="A183:B183"/>
    <mergeCell ref="A190:B190"/>
    <mergeCell ref="A198:B198"/>
    <mergeCell ref="A235:B235"/>
    <mergeCell ref="A236:B236"/>
    <mergeCell ref="A240:B240"/>
    <mergeCell ref="A247:B247"/>
    <mergeCell ref="A248:B248"/>
    <mergeCell ref="A252:B252"/>
    <mergeCell ref="A263:B263"/>
    <mergeCell ref="A264:B264"/>
    <mergeCell ref="A297:B297"/>
    <mergeCell ref="A271:B271"/>
    <mergeCell ref="A278:B278"/>
    <mergeCell ref="A283:B283"/>
    <mergeCell ref="A284:B284"/>
    <mergeCell ref="A289:B289"/>
    <mergeCell ref="A293:B29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маникюр 2020</vt:lpstr>
      <vt:lpstr>Косметология 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Корякова А.Л.</dc:creator>
  <cp:lastModifiedBy>USER</cp:lastModifiedBy>
  <dcterms:created xsi:type="dcterms:W3CDTF">2019-12-26T03:58:05Z</dcterms:created>
  <dcterms:modified xsi:type="dcterms:W3CDTF">2019-12-26T14:04:29Z</dcterms:modified>
</cp:coreProperties>
</file>